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11055" activeTab="0"/>
  </bookViews>
  <sheets>
    <sheet name="Buget ian-feb 202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<sst xmlns="http://schemas.openxmlformats.org/spreadsheetml/2006/main" count="231" uniqueCount="228">
  <si>
    <t>Nr.crt</t>
  </si>
  <si>
    <t>Contract</t>
  </si>
  <si>
    <t>DENUMIRE FURNIZOR</t>
  </si>
  <si>
    <t>Reprezentant legal</t>
  </si>
  <si>
    <t>Lab 01</t>
  </si>
  <si>
    <t>Rx 01</t>
  </si>
  <si>
    <t>Total 01</t>
  </si>
  <si>
    <t>Lab 02</t>
  </si>
  <si>
    <t>Rx 02</t>
  </si>
  <si>
    <t>Total 02</t>
  </si>
  <si>
    <t>Lab 01+02</t>
  </si>
  <si>
    <t>RX 01+02</t>
  </si>
  <si>
    <t>Total 01+02</t>
  </si>
  <si>
    <t>A073P/2018</t>
  </si>
  <si>
    <t>S.C AMBRA GRISEA S.R.L</t>
  </si>
  <si>
    <t>DR. STANCU EUGENIA</t>
  </si>
  <si>
    <t>A091P/2018</t>
  </si>
  <si>
    <t>S.C CARDIO PLUS SRL</t>
  </si>
  <si>
    <t>DR. STANCIULESCU GABRIELA</t>
  </si>
  <si>
    <t>A101P/2018</t>
  </si>
  <si>
    <t>S.C CENTRUL  MEDICAL SIMONA</t>
  </si>
  <si>
    <t>MANCIULEA MONA NICOLETA</t>
  </si>
  <si>
    <t>A215P/2019</t>
  </si>
  <si>
    <t>MEDILAB MEDICAL CENTER  S.R.L</t>
  </si>
  <si>
    <t>ATEIA OPASCHI MERIAM</t>
  </si>
  <si>
    <t>A054P/2018</t>
  </si>
  <si>
    <t>S.C CENTRUL SANOVITAL S.R.L</t>
  </si>
  <si>
    <t>GOGOT-TEODORESCU IONELA LUCIA  ROXANA</t>
  </si>
  <si>
    <t>A128P/2018</t>
  </si>
  <si>
    <t xml:space="preserve">S.C CLINICA SANTE SRL </t>
  </si>
  <si>
    <t xml:space="preserve"> ENE GABRIEL IONEL</t>
  </si>
  <si>
    <t>A036P/2018</t>
  </si>
  <si>
    <t>SC ECHO MED SANTE SRL</t>
  </si>
  <si>
    <t>MITRACHE IONELA</t>
  </si>
  <si>
    <t>A037P/2018</t>
  </si>
  <si>
    <t>S.C LABOR BIOMED S.R.L</t>
  </si>
  <si>
    <t>GROZAVU AURELIA</t>
  </si>
  <si>
    <t>A110P/2018</t>
  </si>
  <si>
    <t>S.C MED CENTER PULS SRL</t>
  </si>
  <si>
    <t>MANOLE FLAVIUS FLORIN</t>
  </si>
  <si>
    <t>A040P/2018</t>
  </si>
  <si>
    <t>S.C MEDICOVER IULIA S.R.L</t>
  </si>
  <si>
    <t>Dr. PAVELESCU DOINA</t>
  </si>
  <si>
    <t>A074P/2018</t>
  </si>
  <si>
    <t>S.C NATISAN MEDICINA GENERALA SRL</t>
  </si>
  <si>
    <t>Dr. BECHEANU NATALIA</t>
  </si>
  <si>
    <t>A032P/2018</t>
  </si>
  <si>
    <t xml:space="preserve">S.C PARGA SAT S.R.L </t>
  </si>
  <si>
    <t>ILIESCU GABRIEL</t>
  </si>
  <si>
    <t>A203P/2018</t>
  </si>
  <si>
    <t>SC CENTRUL MEDICAL UNIREA SRL</t>
  </si>
  <si>
    <t>OPREA NARCIS</t>
  </si>
  <si>
    <t>A034P/2018</t>
  </si>
  <si>
    <t>S.C SCM DOCTOR NECULA S.R.L</t>
  </si>
  <si>
    <t>Dr.NECULA MIHAIL MADIAN</t>
  </si>
  <si>
    <t>A028P/2018</t>
  </si>
  <si>
    <t>SOLOMED CLINIC S.A</t>
  </si>
  <si>
    <t>Dr. LAMBA CRISTIAN STEFAN</t>
  </si>
  <si>
    <t>A087P/2018</t>
  </si>
  <si>
    <t>SPITALUL SFANTUL NICOLAE SRL</t>
  </si>
  <si>
    <t>Dr. OSMAN FIDAN</t>
  </si>
  <si>
    <t>A041P/2018</t>
  </si>
  <si>
    <t>S.C SELF CONTROL S.R.L</t>
  </si>
  <si>
    <t>IRIMIA VICTORIA</t>
  </si>
  <si>
    <t>A052P/2018</t>
  </si>
  <si>
    <t xml:space="preserve">S.C CLUBUL SANATATII S.R.L </t>
  </si>
  <si>
    <t>Dr.MANESCU SILVIU EMILIAN</t>
  </si>
  <si>
    <t>A121P/2018</t>
  </si>
  <si>
    <t>S.C MUNTENIA MEDICAL COMPETENCES S.A</t>
  </si>
  <si>
    <t>Dan Teodor Constantinescu in calitate de Director General</t>
  </si>
  <si>
    <t>A181P/2018</t>
  </si>
  <si>
    <t>SC ELDA IMPEX SRL</t>
  </si>
  <si>
    <t>VASILIU VOICA CRISTINA</t>
  </si>
  <si>
    <t>A217P/2019</t>
  </si>
  <si>
    <t>S.C GRAL MEDICAL S.R.L</t>
  </si>
  <si>
    <t>SERBAN GEORGETA</t>
  </si>
  <si>
    <t>A198P/2018</t>
  </si>
  <si>
    <t xml:space="preserve">SC NATISAN GRUP SRL   </t>
  </si>
  <si>
    <t>Dr.BECHEANU ANDREEA GRATIELA</t>
  </si>
  <si>
    <t>A216P/2019</t>
  </si>
  <si>
    <t>ELITE MEDICAL S.R.L.</t>
  </si>
  <si>
    <t>CORINA VIOLETA OLAREANU</t>
  </si>
  <si>
    <t>A222P/2020</t>
  </si>
  <si>
    <t>POSITUM MEDICA SRL</t>
  </si>
  <si>
    <t>Dr.BELEGAN CRENGUTA NICOLETA</t>
  </si>
  <si>
    <t>A223P/2020</t>
  </si>
  <si>
    <t>CENTRUL DE CERCETARE MEDICALA DERZELIUS SRL</t>
  </si>
  <si>
    <t>MARINESCU IOANA ANDREEA</t>
  </si>
  <si>
    <t>A068P/2018</t>
  </si>
  <si>
    <t>S.C AS.F.TRANDAFIRESCU S.R.L</t>
  </si>
  <si>
    <t>MARIUS TRANDAFIRESCU</t>
  </si>
  <si>
    <t>A125/2018</t>
  </si>
  <si>
    <t>CMI GERIATRIE SI GERONTOLOGIE NECULA MARINELA PARASCHIVA</t>
  </si>
  <si>
    <t>DR.NECULA MARINELA PARASCHIVA</t>
  </si>
  <si>
    <t>A013/2018</t>
  </si>
  <si>
    <t>CMI MEDICINA INTERNA MORARU CONSTANTIN FLORENTIN</t>
  </si>
  <si>
    <t>Dr.MORARU CONSTANTIN FLORENTIN</t>
  </si>
  <si>
    <t>MF359/2018</t>
  </si>
  <si>
    <t>CMI  BECHEANU NATALIA</t>
  </si>
  <si>
    <t>BECHEANU NATALIA</t>
  </si>
  <si>
    <t>MF485/2018</t>
  </si>
  <si>
    <t>SC PARGA SAT SRL</t>
  </si>
  <si>
    <t>MF375/2018</t>
  </si>
  <si>
    <t>CMI MOLDOVAN DORIN</t>
  </si>
  <si>
    <t>Dr. MOLDOVAN DORIN</t>
  </si>
  <si>
    <t>MF006/2018</t>
  </si>
  <si>
    <t>CMI  STANCIU DOINA IONELA CARMEN</t>
  </si>
  <si>
    <t>Dr.STANCIU DOINA IONELA CARMEN</t>
  </si>
  <si>
    <t>MF318/2018</t>
  </si>
  <si>
    <t>CMI  STUPARU VICTORIA</t>
  </si>
  <si>
    <t>Dr.STUPARU VICTORIA</t>
  </si>
  <si>
    <t>MF133/2019</t>
  </si>
  <si>
    <t>CMI TARLEA ELENA MIHAELA</t>
  </si>
  <si>
    <t xml:space="preserve"> Dr.TARLEA ELENA</t>
  </si>
  <si>
    <t>MF408/2018</t>
  </si>
  <si>
    <t>CMI  TOMA ELIZA FLORINELA</t>
  </si>
  <si>
    <t>Dr.TOMA ELIZA FLORINELA</t>
  </si>
  <si>
    <t>MF467/2018</t>
  </si>
  <si>
    <t>SC DOCTOR UDRISTE MIHAI SRL</t>
  </si>
  <si>
    <t>Dr. UDRISTE MIHAI</t>
  </si>
  <si>
    <t>MF488/2018</t>
  </si>
  <si>
    <t>SC BIA MEDICAL ECHOGRAPHY SRL</t>
  </si>
  <si>
    <t>DR.MIHAILESCU BIANCA JIANINA</t>
  </si>
  <si>
    <t>MF347/2018</t>
  </si>
  <si>
    <t xml:space="preserve"> SOLOMED CLINIC SA</t>
  </si>
  <si>
    <t>MF443/2018</t>
  </si>
  <si>
    <t>CMI TAHIS CLAUDIU NICOLAE</t>
  </si>
  <si>
    <t>Dr. TAHIS CLAUDIU NICOLAE</t>
  </si>
  <si>
    <t>MF333/2018</t>
  </si>
  <si>
    <t>CMI DR.CHIVU LUMINITA</t>
  </si>
  <si>
    <t>Dr.CHIVU LUMINITA</t>
  </si>
  <si>
    <t>MF481/2018</t>
  </si>
  <si>
    <t>SC SONOMED BIOLIFE SRL-D</t>
  </si>
  <si>
    <t>Dr.BONDOC MIHAELA</t>
  </si>
  <si>
    <t>MF 409/2018</t>
  </si>
  <si>
    <t>SC MED MAR TRADING SRL</t>
  </si>
  <si>
    <t>Dr.MARIN MARIA MAGDALENA</t>
  </si>
  <si>
    <t>MF504/2018</t>
  </si>
  <si>
    <t xml:space="preserve"> DOCTOR SALMEN VIOLETA AIDA SRL</t>
  </si>
  <si>
    <t>SALMEN VIOLETA AIDA</t>
  </si>
  <si>
    <t>MF497/2019</t>
  </si>
  <si>
    <t xml:space="preserve">KRM MEDICAL SRL </t>
  </si>
  <si>
    <t>STANCU IOANA CARMEN</t>
  </si>
  <si>
    <t>MF129/2019</t>
  </si>
  <si>
    <t>CMI VELCEA DUMITRA</t>
  </si>
  <si>
    <t>VELCEA DUMITRA</t>
  </si>
  <si>
    <t>MF490/2020</t>
  </si>
  <si>
    <t>BOGDANA LIFE S.R.L</t>
  </si>
  <si>
    <t>Dr.UDUP CRISTINA</t>
  </si>
  <si>
    <t>S135/2018</t>
  </si>
  <si>
    <t>CABINET MEDICAL DE STOMATOLOGIE DR.STATE ANDREEA</t>
  </si>
  <si>
    <t>Dr.STATE ANDREEA</t>
  </si>
  <si>
    <t>S157/2019</t>
  </si>
  <si>
    <t>SC ROSAN MEDICAL SRL</t>
  </si>
  <si>
    <t>DOBRESCU ROXANA</t>
  </si>
  <si>
    <t>H11P/2018</t>
  </si>
  <si>
    <t>SPITALUL DE BOLI CRONICE SI GERIATRIE STEFANESTI</t>
  </si>
  <si>
    <t>manager Stoiculescu Anca Anne Marie</t>
  </si>
  <si>
    <t>H14P/2018</t>
  </si>
  <si>
    <t>SPITALUL DE PNEUMOFTIZIOLOGIE LEORDENI</t>
  </si>
  <si>
    <t>manager Clipici Marian</t>
  </si>
  <si>
    <t>H03P/2018</t>
  </si>
  <si>
    <t>SPITALUL DE PEDIATRIE PITESTI</t>
  </si>
  <si>
    <t>manager Ionescu Tudor</t>
  </si>
  <si>
    <t>H06P/2018</t>
  </si>
  <si>
    <t>SPITALUL MUNICIPAL CAMPULUNG</t>
  </si>
  <si>
    <t>manager  Iordache Teodor Madalin</t>
  </si>
  <si>
    <t>H04P/2018</t>
  </si>
  <si>
    <t>SPITALUL MUNICIPAL CURTEA DE ARGES</t>
  </si>
  <si>
    <t xml:space="preserve"> manager Florian Badea </t>
  </si>
  <si>
    <t>H05P/2018</t>
  </si>
  <si>
    <t xml:space="preserve">SPITALUL ORASENESC "REGELE CAROL I" COSTESTI </t>
  </si>
  <si>
    <t>manager Mircea Popescu</t>
  </si>
  <si>
    <t>H01P/2018</t>
  </si>
  <si>
    <t>SPITALUL JUDETEAN DE URGENTA PITESTI</t>
  </si>
  <si>
    <t xml:space="preserve">manager Adriana Molfea </t>
  </si>
  <si>
    <t>H07P/2020</t>
  </si>
  <si>
    <t>SPITALUL ORASENESC MIOVENI</t>
  </si>
  <si>
    <t>manager Horia Traila</t>
  </si>
  <si>
    <t xml:space="preserve">H18P/2020 </t>
  </si>
  <si>
    <t>SPITALUL DE PSIHIATRIE SF.MARIA</t>
  </si>
  <si>
    <t>manager Georgeta Marinescu</t>
  </si>
  <si>
    <t>total</t>
  </si>
  <si>
    <t>01.12.2020</t>
  </si>
  <si>
    <r>
      <t>Ctr=43-8=</t>
    </r>
    <r>
      <rPr>
        <b/>
        <sz val="10"/>
        <color indexed="12"/>
        <rFont val="Calibri"/>
        <family val="2"/>
      </rPr>
      <t>35</t>
    </r>
  </si>
  <si>
    <t>ctr</t>
  </si>
  <si>
    <t xml:space="preserve">Contracte Arges </t>
  </si>
  <si>
    <t xml:space="preserve">Nr.contracte/acte ad </t>
  </si>
  <si>
    <t>Aad 22</t>
  </si>
  <si>
    <t>aad</t>
  </si>
  <si>
    <t>Lab</t>
  </si>
  <si>
    <t>15+2=17</t>
  </si>
  <si>
    <t>Total furniz.=57</t>
  </si>
  <si>
    <t>Daco</t>
  </si>
  <si>
    <t>RX</t>
  </si>
  <si>
    <t>5-1 Sp.costesti=4</t>
  </si>
  <si>
    <t>Lab+RX</t>
  </si>
  <si>
    <t>13+1 Sp.Costesti= 14</t>
  </si>
  <si>
    <t>contracte Arges(01.10.20)</t>
  </si>
  <si>
    <t>Aad Arges</t>
  </si>
  <si>
    <t>MF</t>
  </si>
  <si>
    <t>Clinic</t>
  </si>
  <si>
    <t>Stom</t>
  </si>
  <si>
    <t xml:space="preserve">Aad </t>
  </si>
  <si>
    <t>Total Arges</t>
  </si>
  <si>
    <t>Alte jud</t>
  </si>
  <si>
    <t>AP</t>
  </si>
  <si>
    <t>5-5=0</t>
  </si>
  <si>
    <t>RX scintig.</t>
  </si>
  <si>
    <r>
      <t>4-</t>
    </r>
    <r>
      <rPr>
        <sz val="10"/>
        <rFont val="Calibri"/>
        <family val="2"/>
      </rPr>
      <t>1 Hiperdia=3-3=0</t>
    </r>
  </si>
  <si>
    <t>Total fz. 01.10.2020</t>
  </si>
  <si>
    <t>CONTRACTE  01.09.2020</t>
  </si>
  <si>
    <t>CONTRACTE  01.10.2020</t>
  </si>
  <si>
    <t>Arges</t>
  </si>
  <si>
    <t>Bucuresti</t>
  </si>
  <si>
    <t>Acte ad:</t>
  </si>
  <si>
    <t>mf</t>
  </si>
  <si>
    <t>clinic</t>
  </si>
  <si>
    <t>stom</t>
  </si>
  <si>
    <t>Contracte Arges</t>
  </si>
  <si>
    <t>Contracte alte jud</t>
  </si>
  <si>
    <t>Total contracte 01.12.2020</t>
  </si>
  <si>
    <t xml:space="preserve">                                                         Acte ad  01.10.2020</t>
  </si>
  <si>
    <t>22</t>
  </si>
  <si>
    <t>01 plafon</t>
  </si>
  <si>
    <t>02 plafon</t>
  </si>
  <si>
    <t>toatl ian -feb</t>
  </si>
  <si>
    <t>FURNIZORI DE SERVICII MEDICALE DENTARE AFLATI IN CONTRACT CU CAS ARGES - VALORI DE CONTRACT PENTRU PENTRU PERIOADA IANUARIE-FEBRUARIE 2021</t>
  </si>
</sst>
</file>

<file path=xl/styles.xml><?xml version="1.0" encoding="utf-8"?>
<styleSheet xmlns="http://schemas.openxmlformats.org/spreadsheetml/2006/main">
  <numFmts count="1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\-??\ _l_e_i_-;_-@_-"/>
    <numFmt numFmtId="165" formatCode="_-* #,##0.00&quot; lei&quot;_-;\-* #,##0.00&quot; lei&quot;_-;_-* \-??&quot; lei&quot;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b/>
      <sz val="10"/>
      <color indexed="8"/>
      <name val="Calibri"/>
      <family val="2"/>
    </font>
    <font>
      <b/>
      <sz val="10"/>
      <color indexed="12"/>
      <name val="Calibri"/>
      <family val="2"/>
    </font>
    <font>
      <sz val="10"/>
      <name val="Calibri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10"/>
      <color indexed="12"/>
      <name val="Calibri"/>
      <family val="2"/>
    </font>
    <font>
      <b/>
      <sz val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2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10"/>
      <color rgb="FF0000FF"/>
      <name val="Calibri"/>
      <family val="2"/>
    </font>
    <font>
      <b/>
      <sz val="10"/>
      <color rgb="FF0000FF"/>
      <name val="Calibri"/>
      <family val="2"/>
    </font>
  </fonts>
  <fills count="8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C0FCB6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9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0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0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0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0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0" fillId="29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3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0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9" fillId="34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5" borderId="0" applyNumberFormat="0" applyBorder="0" applyAlignment="0" applyProtection="0"/>
    <xf numFmtId="0" fontId="29" fillId="37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4" borderId="0" applyNumberFormat="0" applyBorder="0" applyAlignment="0" applyProtection="0"/>
    <xf numFmtId="0" fontId="29" fillId="38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7" borderId="0" applyNumberFormat="0" applyBorder="0" applyAlignment="0" applyProtection="0"/>
    <xf numFmtId="0" fontId="29" fillId="39" borderId="0" applyNumberFormat="0" applyBorder="0" applyAlignment="0" applyProtection="0"/>
    <xf numFmtId="0" fontId="17" fillId="40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0" borderId="0" applyNumberFormat="0" applyBorder="0" applyAlignment="0" applyProtection="0"/>
    <xf numFmtId="0" fontId="29" fillId="42" borderId="0" applyNumberFormat="0" applyBorder="0" applyAlignment="0" applyProtection="0"/>
    <xf numFmtId="0" fontId="17" fillId="43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3" borderId="0" applyNumberFormat="0" applyBorder="0" applyAlignment="0" applyProtection="0"/>
    <xf numFmtId="0" fontId="29" fillId="45" borderId="0" applyNumberFormat="0" applyBorder="0" applyAlignment="0" applyProtection="0"/>
    <xf numFmtId="0" fontId="17" fillId="46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6" borderId="0" applyNumberFormat="0" applyBorder="0" applyAlignment="0" applyProtection="0"/>
    <xf numFmtId="0" fontId="29" fillId="48" borderId="0" applyNumberFormat="0" applyBorder="0" applyAlignment="0" applyProtection="0"/>
    <xf numFmtId="0" fontId="17" fillId="49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49" borderId="0" applyNumberFormat="0" applyBorder="0" applyAlignment="0" applyProtection="0"/>
    <xf numFmtId="0" fontId="29" fillId="51" borderId="0" applyNumberFormat="0" applyBorder="0" applyAlignment="0" applyProtection="0"/>
    <xf numFmtId="0" fontId="17" fillId="52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2" borderId="0" applyNumberFormat="0" applyBorder="0" applyAlignment="0" applyProtection="0"/>
    <xf numFmtId="0" fontId="29" fillId="54" borderId="0" applyNumberFormat="0" applyBorder="0" applyAlignment="0" applyProtection="0"/>
    <xf numFmtId="0" fontId="17" fillId="55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5" borderId="0" applyNumberFormat="0" applyBorder="0" applyAlignment="0" applyProtection="0"/>
    <xf numFmtId="0" fontId="29" fillId="57" borderId="0" applyNumberFormat="0" applyBorder="0" applyAlignment="0" applyProtection="0"/>
    <xf numFmtId="0" fontId="17" fillId="40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0" borderId="0" applyNumberFormat="0" applyBorder="0" applyAlignment="0" applyProtection="0"/>
    <xf numFmtId="0" fontId="29" fillId="58" borderId="0" applyNumberFormat="0" applyBorder="0" applyAlignment="0" applyProtection="0"/>
    <xf numFmtId="0" fontId="17" fillId="43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3" borderId="0" applyNumberFormat="0" applyBorder="0" applyAlignment="0" applyProtection="0"/>
    <xf numFmtId="0" fontId="29" fillId="59" borderId="0" applyNumberFormat="0" applyBorder="0" applyAlignment="0" applyProtection="0"/>
    <xf numFmtId="0" fontId="17" fillId="60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0" borderId="0" applyNumberFormat="0" applyBorder="0" applyAlignment="0" applyProtection="0"/>
    <xf numFmtId="0" fontId="30" fillId="62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6" borderId="0" applyNumberFormat="0" applyBorder="0" applyAlignment="0" applyProtection="0"/>
    <xf numFmtId="0" fontId="31" fillId="63" borderId="1" applyNumberFormat="0" applyAlignment="0" applyProtection="0"/>
    <xf numFmtId="0" fontId="11" fillId="64" borderId="2" applyNumberFormat="0" applyAlignment="0" applyProtection="0"/>
    <xf numFmtId="0" fontId="11" fillId="65" borderId="2" applyNumberFormat="0" applyAlignment="0" applyProtection="0"/>
    <xf numFmtId="0" fontId="11" fillId="65" borderId="2" applyNumberFormat="0" applyAlignment="0" applyProtection="0"/>
    <xf numFmtId="0" fontId="11" fillId="65" borderId="2" applyNumberFormat="0" applyAlignment="0" applyProtection="0"/>
    <xf numFmtId="0" fontId="11" fillId="64" borderId="2" applyNumberFormat="0" applyAlignment="0" applyProtection="0"/>
    <xf numFmtId="0" fontId="32" fillId="66" borderId="3" applyNumberFormat="0" applyAlignment="0" applyProtection="0"/>
    <xf numFmtId="0" fontId="13" fillId="67" borderId="4" applyNumberFormat="0" applyAlignment="0" applyProtection="0"/>
    <xf numFmtId="0" fontId="13" fillId="68" borderId="4" applyNumberFormat="0" applyAlignment="0" applyProtection="0"/>
    <xf numFmtId="0" fontId="13" fillId="68" borderId="4" applyNumberFormat="0" applyAlignment="0" applyProtection="0"/>
    <xf numFmtId="0" fontId="13" fillId="68" borderId="4" applyNumberFormat="0" applyAlignment="0" applyProtection="0"/>
    <xf numFmtId="0" fontId="13" fillId="67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1" fillId="0" borderId="0" applyFill="0" applyBorder="0" applyAlignment="0" applyProtection="0"/>
    <xf numFmtId="164" fontId="1" fillId="0" borderId="0" applyFill="0" applyBorder="0" applyAlignment="0" applyProtection="0"/>
    <xf numFmtId="164" fontId="1" fillId="0" borderId="0" applyFill="0" applyBorder="0" applyAlignment="0" applyProtection="0"/>
    <xf numFmtId="164" fontId="1" fillId="0" borderId="0" applyFill="0" applyBorder="0" applyAlignment="0" applyProtection="0"/>
    <xf numFmtId="164" fontId="1" fillId="0" borderId="0" applyFill="0" applyBorder="0" applyAlignment="0" applyProtection="0"/>
    <xf numFmtId="43" fontId="20" fillId="0" borderId="0" applyFont="0" applyFill="0" applyBorder="0" applyAlignment="0" applyProtection="0"/>
    <xf numFmtId="164" fontId="1" fillId="0" borderId="0" applyFill="0" applyBorder="0" applyAlignment="0" applyProtection="0"/>
    <xf numFmtId="164" fontId="1" fillId="0" borderId="0" applyFill="0" applyBorder="0" applyAlignment="0" applyProtection="0"/>
    <xf numFmtId="164" fontId="1" fillId="0" borderId="0" applyFill="0" applyBorder="0" applyAlignment="0" applyProtection="0"/>
    <xf numFmtId="164" fontId="1" fillId="0" borderId="0" applyFill="0" applyBorder="0" applyAlignment="0" applyProtection="0"/>
    <xf numFmtId="164" fontId="1" fillId="0" borderId="0" applyFill="0" applyBorder="0" applyAlignment="0" applyProtection="0"/>
    <xf numFmtId="164" fontId="1" fillId="0" borderId="0" applyFill="0" applyBorder="0" applyAlignment="0" applyProtection="0"/>
    <xf numFmtId="164" fontId="1" fillId="0" borderId="0" applyFill="0" applyBorder="0" applyAlignment="0" applyProtection="0"/>
    <xf numFmtId="43" fontId="20" fillId="0" borderId="0" applyFont="0" applyFill="0" applyBorder="0" applyAlignment="0" applyProtection="0"/>
    <xf numFmtId="164" fontId="1" fillId="0" borderId="0" applyFill="0" applyBorder="0" applyAlignment="0" applyProtection="0"/>
    <xf numFmtId="164" fontId="1" fillId="0" borderId="0" applyFill="0" applyBorder="0" applyAlignment="0" applyProtection="0"/>
    <xf numFmtId="164" fontId="1" fillId="0" borderId="0" applyFill="0" applyBorder="0" applyAlignment="0" applyProtection="0"/>
    <xf numFmtId="164" fontId="1" fillId="0" borderId="0" applyFill="0" applyBorder="0" applyAlignment="0" applyProtection="0"/>
    <xf numFmtId="164" fontId="1" fillId="0" borderId="0" applyFill="0" applyBorder="0" applyAlignment="0" applyProtection="0"/>
    <xf numFmtId="43" fontId="20" fillId="0" borderId="0" applyFont="0" applyFill="0" applyBorder="0" applyAlignment="0" applyProtection="0"/>
    <xf numFmtId="164" fontId="1" fillId="0" borderId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8" fillId="0" borderId="0" applyFont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44" fontId="18" fillId="0" borderId="0" applyFont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44" fontId="19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5" fillId="6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9" borderId="0" applyNumberFormat="0" applyBorder="0" applyAlignment="0" applyProtection="0"/>
    <xf numFmtId="0" fontId="36" fillId="0" borderId="5" applyNumberFormat="0" applyFill="0" applyAlignment="0" applyProtection="0"/>
    <xf numFmtId="0" fontId="3" fillId="0" borderId="6" applyNumberFormat="0" applyFill="0" applyAlignment="0" applyProtection="0"/>
    <xf numFmtId="0" fontId="3" fillId="0" borderId="6" applyNumberFormat="0" applyFill="0" applyAlignment="0" applyProtection="0"/>
    <xf numFmtId="0" fontId="37" fillId="0" borderId="7" applyNumberFormat="0" applyFill="0" applyAlignment="0" applyProtection="0"/>
    <xf numFmtId="0" fontId="4" fillId="0" borderId="8" applyNumberFormat="0" applyFill="0" applyAlignment="0" applyProtection="0"/>
    <xf numFmtId="0" fontId="4" fillId="0" borderId="8" applyNumberFormat="0" applyFill="0" applyAlignment="0" applyProtection="0"/>
    <xf numFmtId="0" fontId="38" fillId="0" borderId="9" applyNumberFormat="0" applyFill="0" applyAlignment="0" applyProtection="0"/>
    <xf numFmtId="0" fontId="5" fillId="0" borderId="10" applyNumberFormat="0" applyFill="0" applyAlignment="0" applyProtection="0"/>
    <xf numFmtId="0" fontId="5" fillId="0" borderId="10" applyNumberFormat="0" applyFill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70" borderId="1" applyNumberFormat="0" applyAlignment="0" applyProtection="0"/>
    <xf numFmtId="0" fontId="9" fillId="18" borderId="2" applyNumberFormat="0" applyAlignment="0" applyProtection="0"/>
    <xf numFmtId="0" fontId="9" fillId="19" borderId="2" applyNumberFormat="0" applyAlignment="0" applyProtection="0"/>
    <xf numFmtId="0" fontId="9" fillId="19" borderId="2" applyNumberFormat="0" applyAlignment="0" applyProtection="0"/>
    <xf numFmtId="0" fontId="9" fillId="19" borderId="2" applyNumberFormat="0" applyAlignment="0" applyProtection="0"/>
    <xf numFmtId="0" fontId="9" fillId="18" borderId="2" applyNumberFormat="0" applyAlignment="0" applyProtection="0"/>
    <xf numFmtId="0" fontId="40" fillId="0" borderId="11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41" fillId="71" borderId="0" applyNumberFormat="0" applyBorder="0" applyAlignment="0" applyProtection="0"/>
    <xf numFmtId="0" fontId="8" fillId="72" borderId="0" applyNumberFormat="0" applyBorder="0" applyAlignment="0" applyProtection="0"/>
    <xf numFmtId="0" fontId="8" fillId="73" borderId="0" applyNumberFormat="0" applyBorder="0" applyAlignment="0" applyProtection="0"/>
    <xf numFmtId="0" fontId="8" fillId="73" borderId="0" applyNumberFormat="0" applyBorder="0" applyAlignment="0" applyProtection="0"/>
    <xf numFmtId="0" fontId="8" fillId="73" borderId="0" applyNumberFormat="0" applyBorder="0" applyAlignment="0" applyProtection="0"/>
    <xf numFmtId="0" fontId="8" fillId="72" borderId="0" applyNumberFormat="0" applyBorder="0" applyAlignment="0" applyProtection="0"/>
    <xf numFmtId="0" fontId="19" fillId="0" borderId="0">
      <alignment/>
      <protection/>
    </xf>
    <xf numFmtId="0" fontId="33" fillId="0" borderId="0">
      <alignment/>
      <protection/>
    </xf>
    <xf numFmtId="0" fontId="19" fillId="0" borderId="0">
      <alignment/>
      <protection/>
    </xf>
    <xf numFmtId="0" fontId="20" fillId="0" borderId="0">
      <alignment/>
      <protection/>
    </xf>
    <xf numFmtId="0" fontId="18" fillId="0" borderId="0">
      <alignment/>
      <protection/>
    </xf>
    <xf numFmtId="0" fontId="33" fillId="0" borderId="0">
      <alignment/>
      <protection/>
    </xf>
    <xf numFmtId="0" fontId="18" fillId="0" borderId="0">
      <alignment/>
      <protection/>
    </xf>
    <xf numFmtId="0" fontId="19" fillId="0" borderId="0">
      <alignment/>
      <protection/>
    </xf>
    <xf numFmtId="0" fontId="33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3" fontId="1" fillId="0" borderId="0" applyFont="0" applyBorder="0" applyAlignment="0" applyProtection="0"/>
    <xf numFmtId="3" fontId="1" fillId="0" borderId="0" applyFont="0" applyBorder="0" applyAlignment="0" applyProtection="0"/>
    <xf numFmtId="3" fontId="1" fillId="0" borderId="0" applyFont="0" applyBorder="0" applyAlignment="0" applyProtection="0"/>
    <xf numFmtId="3" fontId="1" fillId="0" borderId="0" applyFont="0" applyBorder="0" applyAlignment="0" applyProtection="0"/>
    <xf numFmtId="0" fontId="0" fillId="0" borderId="0">
      <alignment/>
      <protection/>
    </xf>
    <xf numFmtId="0" fontId="33" fillId="0" borderId="0">
      <alignment/>
      <protection/>
    </xf>
    <xf numFmtId="0" fontId="19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42" fillId="0" borderId="0" applyNumberFormat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74" borderId="13" applyNumberFormat="0" applyFont="0" applyAlignment="0" applyProtection="0"/>
    <xf numFmtId="0" fontId="19" fillId="75" borderId="14" applyNumberFormat="0" applyFon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20" fillId="75" borderId="14" applyNumberFormat="0" applyFon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20" fillId="75" borderId="14" applyNumberFormat="0" applyFon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20" fillId="75" borderId="14" applyNumberFormat="0" applyFon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5" borderId="14" applyNumberFormat="0" applyFont="0" applyAlignment="0" applyProtection="0"/>
    <xf numFmtId="0" fontId="1" fillId="75" borderId="14" applyNumberFormat="0" applyFont="0" applyAlignment="0" applyProtection="0"/>
    <xf numFmtId="0" fontId="1" fillId="75" borderId="14" applyNumberFormat="0" applyFont="0" applyAlignment="0" applyProtection="0"/>
    <xf numFmtId="0" fontId="1" fillId="75" borderId="14" applyNumberFormat="0" applyFon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5" borderId="14" applyNumberFormat="0" applyFont="0" applyAlignment="0" applyProtection="0"/>
    <xf numFmtId="0" fontId="1" fillId="75" borderId="14" applyNumberFormat="0" applyFont="0" applyAlignment="0" applyProtection="0"/>
    <xf numFmtId="0" fontId="1" fillId="75" borderId="14" applyNumberFormat="0" applyFont="0" applyAlignment="0" applyProtection="0"/>
    <xf numFmtId="0" fontId="1" fillId="75" borderId="14" applyNumberFormat="0" applyFont="0" applyAlignment="0" applyProtection="0"/>
    <xf numFmtId="0" fontId="1" fillId="76" borderId="14" applyNumberFormat="0" applyAlignment="0" applyProtection="0"/>
    <xf numFmtId="0" fontId="43" fillId="63" borderId="15" applyNumberFormat="0" applyAlignment="0" applyProtection="0"/>
    <xf numFmtId="0" fontId="10" fillId="64" borderId="16" applyNumberFormat="0" applyAlignment="0" applyProtection="0"/>
    <xf numFmtId="0" fontId="10" fillId="65" borderId="16" applyNumberFormat="0" applyAlignment="0" applyProtection="0"/>
    <xf numFmtId="0" fontId="10" fillId="65" borderId="16" applyNumberFormat="0" applyAlignment="0" applyProtection="0"/>
    <xf numFmtId="0" fontId="10" fillId="65" borderId="16" applyNumberFormat="0" applyAlignment="0" applyProtection="0"/>
    <xf numFmtId="0" fontId="10" fillId="64" borderId="16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0" borderId="17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4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52">
    <xf numFmtId="0" fontId="0" fillId="0" borderId="0" xfId="0" applyFont="1" applyAlignment="1">
      <alignment/>
    </xf>
    <xf numFmtId="4" fontId="47" fillId="0" borderId="19" xfId="0" applyNumberFormat="1" applyFont="1" applyBorder="1" applyAlignment="1">
      <alignment horizontal="center"/>
    </xf>
    <xf numFmtId="0" fontId="0" fillId="0" borderId="0" xfId="0" applyAlignment="1">
      <alignment/>
    </xf>
    <xf numFmtId="49" fontId="21" fillId="77" borderId="20" xfId="0" applyNumberFormat="1" applyFont="1" applyFill="1" applyBorder="1" applyAlignment="1">
      <alignment horizontal="center"/>
    </xf>
    <xf numFmtId="4" fontId="21" fillId="77" borderId="20" xfId="0" applyNumberFormat="1" applyFont="1" applyFill="1" applyBorder="1" applyAlignment="1">
      <alignment horizontal="center" wrapText="1"/>
    </xf>
    <xf numFmtId="4" fontId="47" fillId="0" borderId="20" xfId="0" applyNumberFormat="1" applyFont="1" applyBorder="1" applyAlignment="1">
      <alignment horizontal="center"/>
    </xf>
    <xf numFmtId="4" fontId="47" fillId="0" borderId="0" xfId="0" applyNumberFormat="1" applyFont="1" applyAlignment="1">
      <alignment horizontal="center"/>
    </xf>
    <xf numFmtId="49" fontId="21" fillId="77" borderId="20" xfId="0" applyNumberFormat="1" applyFont="1" applyFill="1" applyBorder="1" applyAlignment="1">
      <alignment horizontal="center" wrapText="1"/>
    </xf>
    <xf numFmtId="4" fontId="48" fillId="78" borderId="20" xfId="0" applyNumberFormat="1" applyFont="1" applyFill="1" applyBorder="1" applyAlignment="1">
      <alignment horizontal="center"/>
    </xf>
    <xf numFmtId="4" fontId="47" fillId="78" borderId="20" xfId="0" applyNumberFormat="1" applyFont="1" applyFill="1" applyBorder="1" applyAlignment="1">
      <alignment horizontal="center"/>
    </xf>
    <xf numFmtId="49" fontId="48" fillId="77" borderId="20" xfId="0" applyNumberFormat="1" applyFont="1" applyFill="1" applyBorder="1" applyAlignment="1">
      <alignment horizontal="center"/>
    </xf>
    <xf numFmtId="4" fontId="48" fillId="77" borderId="20" xfId="0" applyNumberFormat="1" applyFont="1" applyFill="1" applyBorder="1" applyAlignment="1">
      <alignment horizontal="center"/>
    </xf>
    <xf numFmtId="4" fontId="48" fillId="0" borderId="20" xfId="0" applyNumberFormat="1" applyFont="1" applyBorder="1" applyAlignment="1">
      <alignment/>
    </xf>
    <xf numFmtId="4" fontId="48" fillId="78" borderId="20" xfId="0" applyNumberFormat="1" applyFont="1" applyFill="1" applyBorder="1" applyAlignment="1">
      <alignment/>
    </xf>
    <xf numFmtId="4" fontId="48" fillId="78" borderId="0" xfId="0" applyNumberFormat="1" applyFont="1" applyFill="1" applyAlignment="1">
      <alignment/>
    </xf>
    <xf numFmtId="49" fontId="48" fillId="79" borderId="20" xfId="0" applyNumberFormat="1" applyFont="1" applyFill="1" applyBorder="1" applyAlignment="1">
      <alignment horizontal="center"/>
    </xf>
    <xf numFmtId="49" fontId="49" fillId="78" borderId="0" xfId="0" applyNumberFormat="1" applyFont="1" applyFill="1" applyAlignment="1">
      <alignment/>
    </xf>
    <xf numFmtId="49" fontId="50" fillId="78" borderId="20" xfId="0" applyNumberFormat="1" applyFont="1" applyFill="1" applyBorder="1" applyAlignment="1">
      <alignment horizontal="center" wrapText="1"/>
    </xf>
    <xf numFmtId="4" fontId="23" fillId="78" borderId="20" xfId="0" applyNumberFormat="1" applyFont="1" applyFill="1" applyBorder="1" applyAlignment="1">
      <alignment horizontal="center"/>
    </xf>
    <xf numFmtId="4" fontId="28" fillId="78" borderId="20" xfId="0" applyNumberFormat="1" applyFont="1" applyFill="1" applyBorder="1" applyAlignment="1">
      <alignment horizontal="center"/>
    </xf>
    <xf numFmtId="49" fontId="50" fillId="78" borderId="20" xfId="0" applyNumberFormat="1" applyFont="1" applyFill="1" applyBorder="1" applyAlignment="1">
      <alignment horizontal="center"/>
    </xf>
    <xf numFmtId="4" fontId="50" fillId="78" borderId="20" xfId="0" applyNumberFormat="1" applyFont="1" applyFill="1" applyBorder="1" applyAlignment="1">
      <alignment horizontal="center" wrapText="1"/>
    </xf>
    <xf numFmtId="49" fontId="49" fillId="78" borderId="20" xfId="0" applyNumberFormat="1" applyFont="1" applyFill="1" applyBorder="1" applyAlignment="1">
      <alignment horizontal="center"/>
    </xf>
    <xf numFmtId="4" fontId="23" fillId="78" borderId="0" xfId="0" applyNumberFormat="1" applyFont="1" applyFill="1" applyAlignment="1">
      <alignment/>
    </xf>
    <xf numFmtId="4" fontId="49" fillId="78" borderId="20" xfId="0" applyNumberFormat="1" applyFont="1" applyFill="1" applyBorder="1" applyAlignment="1">
      <alignment horizontal="center"/>
    </xf>
    <xf numFmtId="49" fontId="23" fillId="78" borderId="0" xfId="0" applyNumberFormat="1" applyFont="1" applyFill="1" applyAlignment="1">
      <alignment/>
    </xf>
    <xf numFmtId="4" fontId="50" fillId="78" borderId="20" xfId="0" applyNumberFormat="1" applyFont="1" applyFill="1" applyBorder="1" applyAlignment="1">
      <alignment horizontal="center"/>
    </xf>
    <xf numFmtId="4" fontId="28" fillId="80" borderId="20" xfId="0" applyNumberFormat="1" applyFont="1" applyFill="1" applyBorder="1" applyAlignment="1">
      <alignment horizontal="center"/>
    </xf>
    <xf numFmtId="4" fontId="23" fillId="78" borderId="20" xfId="0" applyNumberFormat="1" applyFont="1" applyFill="1" applyBorder="1" applyAlignment="1">
      <alignment/>
    </xf>
    <xf numFmtId="4" fontId="28" fillId="81" borderId="20" xfId="0" applyNumberFormat="1" applyFont="1" applyFill="1" applyBorder="1" applyAlignment="1">
      <alignment horizontal="center"/>
    </xf>
    <xf numFmtId="4" fontId="28" fillId="82" borderId="20" xfId="0" applyNumberFormat="1" applyFont="1" applyFill="1" applyBorder="1" applyAlignment="1">
      <alignment horizontal="center"/>
    </xf>
    <xf numFmtId="4" fontId="23" fillId="78" borderId="21" xfId="0" applyNumberFormat="1" applyFont="1" applyFill="1" applyBorder="1" applyAlignment="1">
      <alignment/>
    </xf>
    <xf numFmtId="4" fontId="23" fillId="83" borderId="20" xfId="0" applyNumberFormat="1" applyFont="1" applyFill="1" applyBorder="1" applyAlignment="1">
      <alignment horizontal="center"/>
    </xf>
    <xf numFmtId="4" fontId="23" fillId="83" borderId="20" xfId="0" applyNumberFormat="1" applyFont="1" applyFill="1" applyBorder="1" applyAlignment="1">
      <alignment/>
    </xf>
    <xf numFmtId="4" fontId="23" fillId="78" borderId="22" xfId="0" applyNumberFormat="1" applyFont="1" applyFill="1" applyBorder="1" applyAlignment="1">
      <alignment horizontal="center"/>
    </xf>
    <xf numFmtId="4" fontId="28" fillId="38" borderId="20" xfId="0" applyNumberFormat="1" applyFont="1" applyFill="1" applyBorder="1" applyAlignment="1">
      <alignment horizontal="center"/>
    </xf>
    <xf numFmtId="4" fontId="23" fillId="83" borderId="20" xfId="0" applyNumberFormat="1" applyFont="1" applyFill="1" applyBorder="1" applyAlignment="1">
      <alignment horizontal="center" wrapText="1"/>
    </xf>
    <xf numFmtId="4" fontId="28" fillId="84" borderId="20" xfId="0" applyNumberFormat="1" applyFont="1" applyFill="1" applyBorder="1" applyAlignment="1">
      <alignment horizontal="center"/>
    </xf>
    <xf numFmtId="4" fontId="51" fillId="85" borderId="20" xfId="0" applyNumberFormat="1" applyFont="1" applyFill="1" applyBorder="1" applyAlignment="1">
      <alignment horizontal="center"/>
    </xf>
    <xf numFmtId="4" fontId="23" fillId="78" borderId="20" xfId="0" applyNumberFormat="1" applyFont="1" applyFill="1" applyBorder="1" applyAlignment="1">
      <alignment horizontal="right"/>
    </xf>
    <xf numFmtId="4" fontId="23" fillId="78" borderId="20" xfId="0" applyNumberFormat="1" applyFont="1" applyFill="1" applyBorder="1" applyAlignment="1">
      <alignment horizontal="left"/>
    </xf>
    <xf numFmtId="4" fontId="50" fillId="78" borderId="20" xfId="0" applyNumberFormat="1" applyFont="1" applyFill="1" applyBorder="1" applyAlignment="1">
      <alignment horizontal="left"/>
    </xf>
    <xf numFmtId="4" fontId="28" fillId="83" borderId="20" xfId="0" applyNumberFormat="1" applyFont="1" applyFill="1" applyBorder="1" applyAlignment="1">
      <alignment horizontal="right"/>
    </xf>
    <xf numFmtId="4" fontId="28" fillId="83" borderId="20" xfId="0" applyNumberFormat="1" applyFont="1" applyFill="1" applyBorder="1" applyAlignment="1">
      <alignment horizontal="left"/>
    </xf>
    <xf numFmtId="4" fontId="28" fillId="78" borderId="20" xfId="0" applyNumberFormat="1" applyFont="1" applyFill="1" applyBorder="1" applyAlignment="1">
      <alignment horizontal="left"/>
    </xf>
    <xf numFmtId="49" fontId="48" fillId="78" borderId="0" xfId="0" applyNumberFormat="1" applyFont="1" applyFill="1" applyAlignment="1">
      <alignment/>
    </xf>
    <xf numFmtId="4" fontId="47" fillId="0" borderId="23" xfId="0" applyNumberFormat="1" applyFont="1" applyBorder="1" applyAlignment="1">
      <alignment horizontal="center"/>
    </xf>
    <xf numFmtId="4" fontId="47" fillId="0" borderId="24" xfId="0" applyNumberFormat="1" applyFont="1" applyBorder="1" applyAlignment="1">
      <alignment horizontal="center"/>
    </xf>
    <xf numFmtId="4" fontId="47" fillId="78" borderId="19" xfId="0" applyNumberFormat="1" applyFont="1" applyFill="1" applyBorder="1" applyAlignment="1">
      <alignment horizontal="center"/>
    </xf>
    <xf numFmtId="4" fontId="47" fillId="78" borderId="23" xfId="0" applyNumberFormat="1" applyFont="1" applyFill="1" applyBorder="1" applyAlignment="1">
      <alignment horizontal="center"/>
    </xf>
    <xf numFmtId="4" fontId="47" fillId="78" borderId="24" xfId="0" applyNumberFormat="1" applyFont="1" applyFill="1" applyBorder="1" applyAlignment="1">
      <alignment horizontal="center"/>
    </xf>
    <xf numFmtId="0" fontId="45" fillId="0" borderId="0" xfId="0" applyFont="1" applyAlignment="1">
      <alignment/>
    </xf>
  </cellXfs>
  <cellStyles count="963">
    <cellStyle name="Normal" xfId="0"/>
    <cellStyle name="20% - Accent1" xfId="15"/>
    <cellStyle name="20% - Accent1 2" xfId="16"/>
    <cellStyle name="20% - Accent1 2 2" xfId="17"/>
    <cellStyle name="20% - Accent1 2 2 2" xfId="18"/>
    <cellStyle name="20% - Accent1 2 2 2 2" xfId="19"/>
    <cellStyle name="20% - Accent1 2 2 2 2 2" xfId="20"/>
    <cellStyle name="20% - Accent1 2 2 2 2 2 2" xfId="21"/>
    <cellStyle name="20% - Accent1 2 2 2 2 3" xfId="22"/>
    <cellStyle name="20% - Accent1 2 2 2 3" xfId="23"/>
    <cellStyle name="20% - Accent1 2 2 2 3 2" xfId="24"/>
    <cellStyle name="20% - Accent1 2 2 2 4" xfId="25"/>
    <cellStyle name="20% - Accent1 2 2 2 4 2" xfId="26"/>
    <cellStyle name="20% - Accent1 2 2 2 5" xfId="27"/>
    <cellStyle name="20% - Accent1 2 2 3" xfId="28"/>
    <cellStyle name="20% - Accent1 2 2 3 2" xfId="29"/>
    <cellStyle name="20% - Accent1 2 2 3 2 2" xfId="30"/>
    <cellStyle name="20% - Accent1 2 2 3 3" xfId="31"/>
    <cellStyle name="20% - Accent1 2 2 4" xfId="32"/>
    <cellStyle name="20% - Accent1 2 2 4 2" xfId="33"/>
    <cellStyle name="20% - Accent1 2 2 5" xfId="34"/>
    <cellStyle name="20% - Accent1 2 2 5 2" xfId="35"/>
    <cellStyle name="20% - Accent1 2 2 6" xfId="36"/>
    <cellStyle name="20% - Accent1 2 3" xfId="37"/>
    <cellStyle name="20% - Accent1 2 3 2" xfId="38"/>
    <cellStyle name="20% - Accent1 2 3 2 2" xfId="39"/>
    <cellStyle name="20% - Accent1 2 3 2 2 2" xfId="40"/>
    <cellStyle name="20% - Accent1 2 3 2 3" xfId="41"/>
    <cellStyle name="20% - Accent1 2 3 3" xfId="42"/>
    <cellStyle name="20% - Accent1 2 3 3 2" xfId="43"/>
    <cellStyle name="20% - Accent1 2 3 4" xfId="44"/>
    <cellStyle name="20% - Accent1 2 3 4 2" xfId="45"/>
    <cellStyle name="20% - Accent1 2 3 5" xfId="46"/>
    <cellStyle name="20% - Accent1 2 4" xfId="47"/>
    <cellStyle name="20% - Accent1 2 4 2" xfId="48"/>
    <cellStyle name="20% - Accent1 2 4 2 2" xfId="49"/>
    <cellStyle name="20% - Accent1 2 4 3" xfId="50"/>
    <cellStyle name="20% - Accent1 2 5" xfId="51"/>
    <cellStyle name="20% - Accent1 2 5 2" xfId="52"/>
    <cellStyle name="20% - Accent1 2 6" xfId="53"/>
    <cellStyle name="20% - Accent1 3" xfId="54"/>
    <cellStyle name="20% - Accent1 3 2" xfId="55"/>
    <cellStyle name="20% - Accent1 3 2 2" xfId="56"/>
    <cellStyle name="20% - Accent1 3 2 2 2" xfId="57"/>
    <cellStyle name="20% - Accent1 3 2 2 2 2" xfId="58"/>
    <cellStyle name="20% - Accent1 3 2 2 3" xfId="59"/>
    <cellStyle name="20% - Accent1 3 2 3" xfId="60"/>
    <cellStyle name="20% - Accent1 3 2 3 2" xfId="61"/>
    <cellStyle name="20% - Accent1 3 2 4" xfId="62"/>
    <cellStyle name="20% - Accent1 3 2 4 2" xfId="63"/>
    <cellStyle name="20% - Accent1 3 2 5" xfId="64"/>
    <cellStyle name="20% - Accent1 3 3" xfId="65"/>
    <cellStyle name="20% - Accent1 3 3 2" xfId="66"/>
    <cellStyle name="20% - Accent1 3 3 2 2" xfId="67"/>
    <cellStyle name="20% - Accent1 3 3 3" xfId="68"/>
    <cellStyle name="20% - Accent1 3 4" xfId="69"/>
    <cellStyle name="20% - Accent1 3 4 2" xfId="70"/>
    <cellStyle name="20% - Accent1 3 5" xfId="71"/>
    <cellStyle name="20% - Accent1 3 5 2" xfId="72"/>
    <cellStyle name="20% - Accent1 3 6" xfId="73"/>
    <cellStyle name="20% - Accent2" xfId="74"/>
    <cellStyle name="20% - Accent2 2" xfId="75"/>
    <cellStyle name="20% - Accent2 2 2" xfId="76"/>
    <cellStyle name="20% - Accent2 2 2 2" xfId="77"/>
    <cellStyle name="20% - Accent2 2 2 2 2" xfId="78"/>
    <cellStyle name="20% - Accent2 2 2 2 2 2" xfId="79"/>
    <cellStyle name="20% - Accent2 2 2 2 2 2 2" xfId="80"/>
    <cellStyle name="20% - Accent2 2 2 2 2 3" xfId="81"/>
    <cellStyle name="20% - Accent2 2 2 2 3" xfId="82"/>
    <cellStyle name="20% - Accent2 2 2 2 3 2" xfId="83"/>
    <cellStyle name="20% - Accent2 2 2 2 4" xfId="84"/>
    <cellStyle name="20% - Accent2 2 2 2 4 2" xfId="85"/>
    <cellStyle name="20% - Accent2 2 2 2 5" xfId="86"/>
    <cellStyle name="20% - Accent2 2 2 3" xfId="87"/>
    <cellStyle name="20% - Accent2 2 2 3 2" xfId="88"/>
    <cellStyle name="20% - Accent2 2 2 3 2 2" xfId="89"/>
    <cellStyle name="20% - Accent2 2 2 3 3" xfId="90"/>
    <cellStyle name="20% - Accent2 2 2 4" xfId="91"/>
    <cellStyle name="20% - Accent2 2 2 4 2" xfId="92"/>
    <cellStyle name="20% - Accent2 2 2 5" xfId="93"/>
    <cellStyle name="20% - Accent2 2 2 5 2" xfId="94"/>
    <cellStyle name="20% - Accent2 2 2 6" xfId="95"/>
    <cellStyle name="20% - Accent2 2 3" xfId="96"/>
    <cellStyle name="20% - Accent2 2 3 2" xfId="97"/>
    <cellStyle name="20% - Accent2 2 3 2 2" xfId="98"/>
    <cellStyle name="20% - Accent2 2 3 2 2 2" xfId="99"/>
    <cellStyle name="20% - Accent2 2 3 2 3" xfId="100"/>
    <cellStyle name="20% - Accent2 2 3 3" xfId="101"/>
    <cellStyle name="20% - Accent2 2 3 3 2" xfId="102"/>
    <cellStyle name="20% - Accent2 2 3 4" xfId="103"/>
    <cellStyle name="20% - Accent2 2 3 4 2" xfId="104"/>
    <cellStyle name="20% - Accent2 2 3 5" xfId="105"/>
    <cellStyle name="20% - Accent2 2 4" xfId="106"/>
    <cellStyle name="20% - Accent2 2 4 2" xfId="107"/>
    <cellStyle name="20% - Accent2 2 4 2 2" xfId="108"/>
    <cellStyle name="20% - Accent2 2 4 3" xfId="109"/>
    <cellStyle name="20% - Accent2 2 5" xfId="110"/>
    <cellStyle name="20% - Accent2 2 5 2" xfId="111"/>
    <cellStyle name="20% - Accent2 2 6" xfId="112"/>
    <cellStyle name="20% - Accent2 3" xfId="113"/>
    <cellStyle name="20% - Accent2 3 2" xfId="114"/>
    <cellStyle name="20% - Accent2 3 2 2" xfId="115"/>
    <cellStyle name="20% - Accent2 3 2 2 2" xfId="116"/>
    <cellStyle name="20% - Accent2 3 2 2 2 2" xfId="117"/>
    <cellStyle name="20% - Accent2 3 2 2 3" xfId="118"/>
    <cellStyle name="20% - Accent2 3 2 3" xfId="119"/>
    <cellStyle name="20% - Accent2 3 2 3 2" xfId="120"/>
    <cellStyle name="20% - Accent2 3 2 4" xfId="121"/>
    <cellStyle name="20% - Accent2 3 2 4 2" xfId="122"/>
    <cellStyle name="20% - Accent2 3 2 5" xfId="123"/>
    <cellStyle name="20% - Accent2 3 3" xfId="124"/>
    <cellStyle name="20% - Accent2 3 3 2" xfId="125"/>
    <cellStyle name="20% - Accent2 3 3 2 2" xfId="126"/>
    <cellStyle name="20% - Accent2 3 3 3" xfId="127"/>
    <cellStyle name="20% - Accent2 3 4" xfId="128"/>
    <cellStyle name="20% - Accent2 3 4 2" xfId="129"/>
    <cellStyle name="20% - Accent2 3 5" xfId="130"/>
    <cellStyle name="20% - Accent2 3 5 2" xfId="131"/>
    <cellStyle name="20% - Accent2 3 6" xfId="132"/>
    <cellStyle name="20% - Accent3" xfId="133"/>
    <cellStyle name="20% - Accent3 2" xfId="134"/>
    <cellStyle name="20% - Accent3 2 2" xfId="135"/>
    <cellStyle name="20% - Accent3 2 2 2" xfId="136"/>
    <cellStyle name="20% - Accent3 2 2 2 2" xfId="137"/>
    <cellStyle name="20% - Accent3 2 2 2 2 2" xfId="138"/>
    <cellStyle name="20% - Accent3 2 2 2 2 2 2" xfId="139"/>
    <cellStyle name="20% - Accent3 2 2 2 2 3" xfId="140"/>
    <cellStyle name="20% - Accent3 2 2 2 3" xfId="141"/>
    <cellStyle name="20% - Accent3 2 2 2 3 2" xfId="142"/>
    <cellStyle name="20% - Accent3 2 2 2 4" xfId="143"/>
    <cellStyle name="20% - Accent3 2 2 2 4 2" xfId="144"/>
    <cellStyle name="20% - Accent3 2 2 2 5" xfId="145"/>
    <cellStyle name="20% - Accent3 2 2 3" xfId="146"/>
    <cellStyle name="20% - Accent3 2 2 3 2" xfId="147"/>
    <cellStyle name="20% - Accent3 2 2 3 2 2" xfId="148"/>
    <cellStyle name="20% - Accent3 2 2 3 3" xfId="149"/>
    <cellStyle name="20% - Accent3 2 2 4" xfId="150"/>
    <cellStyle name="20% - Accent3 2 2 4 2" xfId="151"/>
    <cellStyle name="20% - Accent3 2 2 5" xfId="152"/>
    <cellStyle name="20% - Accent3 2 2 5 2" xfId="153"/>
    <cellStyle name="20% - Accent3 2 2 6" xfId="154"/>
    <cellStyle name="20% - Accent3 2 3" xfId="155"/>
    <cellStyle name="20% - Accent3 2 3 2" xfId="156"/>
    <cellStyle name="20% - Accent3 2 3 2 2" xfId="157"/>
    <cellStyle name="20% - Accent3 2 3 2 2 2" xfId="158"/>
    <cellStyle name="20% - Accent3 2 3 2 3" xfId="159"/>
    <cellStyle name="20% - Accent3 2 3 3" xfId="160"/>
    <cellStyle name="20% - Accent3 2 3 3 2" xfId="161"/>
    <cellStyle name="20% - Accent3 2 3 4" xfId="162"/>
    <cellStyle name="20% - Accent3 2 3 4 2" xfId="163"/>
    <cellStyle name="20% - Accent3 2 3 5" xfId="164"/>
    <cellStyle name="20% - Accent3 2 4" xfId="165"/>
    <cellStyle name="20% - Accent3 2 4 2" xfId="166"/>
    <cellStyle name="20% - Accent3 2 4 2 2" xfId="167"/>
    <cellStyle name="20% - Accent3 2 4 3" xfId="168"/>
    <cellStyle name="20% - Accent3 2 5" xfId="169"/>
    <cellStyle name="20% - Accent3 2 5 2" xfId="170"/>
    <cellStyle name="20% - Accent3 2 6" xfId="171"/>
    <cellStyle name="20% - Accent3 3" xfId="172"/>
    <cellStyle name="20% - Accent3 3 2" xfId="173"/>
    <cellStyle name="20% - Accent3 3 2 2" xfId="174"/>
    <cellStyle name="20% - Accent3 3 2 2 2" xfId="175"/>
    <cellStyle name="20% - Accent3 3 2 2 2 2" xfId="176"/>
    <cellStyle name="20% - Accent3 3 2 2 3" xfId="177"/>
    <cellStyle name="20% - Accent3 3 2 3" xfId="178"/>
    <cellStyle name="20% - Accent3 3 2 3 2" xfId="179"/>
    <cellStyle name="20% - Accent3 3 2 4" xfId="180"/>
    <cellStyle name="20% - Accent3 3 2 4 2" xfId="181"/>
    <cellStyle name="20% - Accent3 3 2 5" xfId="182"/>
    <cellStyle name="20% - Accent3 3 3" xfId="183"/>
    <cellStyle name="20% - Accent3 3 3 2" xfId="184"/>
    <cellStyle name="20% - Accent3 3 3 2 2" xfId="185"/>
    <cellStyle name="20% - Accent3 3 3 3" xfId="186"/>
    <cellStyle name="20% - Accent3 3 4" xfId="187"/>
    <cellStyle name="20% - Accent3 3 4 2" xfId="188"/>
    <cellStyle name="20% - Accent3 3 5" xfId="189"/>
    <cellStyle name="20% - Accent3 3 5 2" xfId="190"/>
    <cellStyle name="20% - Accent3 3 6" xfId="191"/>
    <cellStyle name="20% - Accent4" xfId="192"/>
    <cellStyle name="20% - Accent4 2" xfId="193"/>
    <cellStyle name="20% - Accent4 2 2" xfId="194"/>
    <cellStyle name="20% - Accent4 2 2 2" xfId="195"/>
    <cellStyle name="20% - Accent4 2 2 2 2" xfId="196"/>
    <cellStyle name="20% - Accent4 2 2 2 2 2" xfId="197"/>
    <cellStyle name="20% - Accent4 2 2 2 2 2 2" xfId="198"/>
    <cellStyle name="20% - Accent4 2 2 2 2 3" xfId="199"/>
    <cellStyle name="20% - Accent4 2 2 2 3" xfId="200"/>
    <cellStyle name="20% - Accent4 2 2 2 3 2" xfId="201"/>
    <cellStyle name="20% - Accent4 2 2 2 4" xfId="202"/>
    <cellStyle name="20% - Accent4 2 2 2 4 2" xfId="203"/>
    <cellStyle name="20% - Accent4 2 2 2 5" xfId="204"/>
    <cellStyle name="20% - Accent4 2 2 3" xfId="205"/>
    <cellStyle name="20% - Accent4 2 2 3 2" xfId="206"/>
    <cellStyle name="20% - Accent4 2 2 3 2 2" xfId="207"/>
    <cellStyle name="20% - Accent4 2 2 3 3" xfId="208"/>
    <cellStyle name="20% - Accent4 2 2 4" xfId="209"/>
    <cellStyle name="20% - Accent4 2 2 4 2" xfId="210"/>
    <cellStyle name="20% - Accent4 2 2 5" xfId="211"/>
    <cellStyle name="20% - Accent4 2 2 5 2" xfId="212"/>
    <cellStyle name="20% - Accent4 2 2 6" xfId="213"/>
    <cellStyle name="20% - Accent4 2 3" xfId="214"/>
    <cellStyle name="20% - Accent4 2 3 2" xfId="215"/>
    <cellStyle name="20% - Accent4 2 3 2 2" xfId="216"/>
    <cellStyle name="20% - Accent4 2 3 2 2 2" xfId="217"/>
    <cellStyle name="20% - Accent4 2 3 2 3" xfId="218"/>
    <cellStyle name="20% - Accent4 2 3 3" xfId="219"/>
    <cellStyle name="20% - Accent4 2 3 3 2" xfId="220"/>
    <cellStyle name="20% - Accent4 2 3 4" xfId="221"/>
    <cellStyle name="20% - Accent4 2 3 4 2" xfId="222"/>
    <cellStyle name="20% - Accent4 2 3 5" xfId="223"/>
    <cellStyle name="20% - Accent4 2 4" xfId="224"/>
    <cellStyle name="20% - Accent4 2 4 2" xfId="225"/>
    <cellStyle name="20% - Accent4 2 4 2 2" xfId="226"/>
    <cellStyle name="20% - Accent4 2 4 3" xfId="227"/>
    <cellStyle name="20% - Accent4 2 5" xfId="228"/>
    <cellStyle name="20% - Accent4 2 5 2" xfId="229"/>
    <cellStyle name="20% - Accent4 2 6" xfId="230"/>
    <cellStyle name="20% - Accent4 3" xfId="231"/>
    <cellStyle name="20% - Accent4 3 2" xfId="232"/>
    <cellStyle name="20% - Accent4 3 2 2" xfId="233"/>
    <cellStyle name="20% - Accent4 3 2 2 2" xfId="234"/>
    <cellStyle name="20% - Accent4 3 2 2 2 2" xfId="235"/>
    <cellStyle name="20% - Accent4 3 2 2 3" xfId="236"/>
    <cellStyle name="20% - Accent4 3 2 3" xfId="237"/>
    <cellStyle name="20% - Accent4 3 2 3 2" xfId="238"/>
    <cellStyle name="20% - Accent4 3 2 4" xfId="239"/>
    <cellStyle name="20% - Accent4 3 2 4 2" xfId="240"/>
    <cellStyle name="20% - Accent4 3 2 5" xfId="241"/>
    <cellStyle name="20% - Accent4 3 3" xfId="242"/>
    <cellStyle name="20% - Accent4 3 3 2" xfId="243"/>
    <cellStyle name="20% - Accent4 3 3 2 2" xfId="244"/>
    <cellStyle name="20% - Accent4 3 3 3" xfId="245"/>
    <cellStyle name="20% - Accent4 3 4" xfId="246"/>
    <cellStyle name="20% - Accent4 3 4 2" xfId="247"/>
    <cellStyle name="20% - Accent4 3 5" xfId="248"/>
    <cellStyle name="20% - Accent4 3 5 2" xfId="249"/>
    <cellStyle name="20% - Accent4 3 6" xfId="250"/>
    <cellStyle name="20% - Accent5" xfId="251"/>
    <cellStyle name="20% - Accent5 2" xfId="252"/>
    <cellStyle name="20% - Accent5 2 2" xfId="253"/>
    <cellStyle name="20% - Accent5 2 2 2" xfId="254"/>
    <cellStyle name="20% - Accent5 2 2 2 2" xfId="255"/>
    <cellStyle name="20% - Accent5 2 2 2 2 2" xfId="256"/>
    <cellStyle name="20% - Accent5 2 2 2 2 2 2" xfId="257"/>
    <cellStyle name="20% - Accent5 2 2 2 2 3" xfId="258"/>
    <cellStyle name="20% - Accent5 2 2 2 3" xfId="259"/>
    <cellStyle name="20% - Accent5 2 2 2 3 2" xfId="260"/>
    <cellStyle name="20% - Accent5 2 2 2 4" xfId="261"/>
    <cellStyle name="20% - Accent5 2 2 2 4 2" xfId="262"/>
    <cellStyle name="20% - Accent5 2 2 2 5" xfId="263"/>
    <cellStyle name="20% - Accent5 2 2 3" xfId="264"/>
    <cellStyle name="20% - Accent5 2 2 3 2" xfId="265"/>
    <cellStyle name="20% - Accent5 2 2 3 2 2" xfId="266"/>
    <cellStyle name="20% - Accent5 2 2 3 3" xfId="267"/>
    <cellStyle name="20% - Accent5 2 2 4" xfId="268"/>
    <cellStyle name="20% - Accent5 2 2 4 2" xfId="269"/>
    <cellStyle name="20% - Accent5 2 2 5" xfId="270"/>
    <cellStyle name="20% - Accent5 2 2 5 2" xfId="271"/>
    <cellStyle name="20% - Accent5 2 2 6" xfId="272"/>
    <cellStyle name="20% - Accent5 2 3" xfId="273"/>
    <cellStyle name="20% - Accent5 2 3 2" xfId="274"/>
    <cellStyle name="20% - Accent5 2 3 2 2" xfId="275"/>
    <cellStyle name="20% - Accent5 2 3 2 2 2" xfId="276"/>
    <cellStyle name="20% - Accent5 2 3 2 3" xfId="277"/>
    <cellStyle name="20% - Accent5 2 3 3" xfId="278"/>
    <cellStyle name="20% - Accent5 2 3 3 2" xfId="279"/>
    <cellStyle name="20% - Accent5 2 3 4" xfId="280"/>
    <cellStyle name="20% - Accent5 2 3 4 2" xfId="281"/>
    <cellStyle name="20% - Accent5 2 3 5" xfId="282"/>
    <cellStyle name="20% - Accent5 2 4" xfId="283"/>
    <cellStyle name="20% - Accent5 2 4 2" xfId="284"/>
    <cellStyle name="20% - Accent5 2 4 2 2" xfId="285"/>
    <cellStyle name="20% - Accent5 2 4 3" xfId="286"/>
    <cellStyle name="20% - Accent5 2 5" xfId="287"/>
    <cellStyle name="20% - Accent5 2 5 2" xfId="288"/>
    <cellStyle name="20% - Accent5 2 6" xfId="289"/>
    <cellStyle name="20% - Accent5 3" xfId="290"/>
    <cellStyle name="20% - Accent5 3 2" xfId="291"/>
    <cellStyle name="20% - Accent5 3 2 2" xfId="292"/>
    <cellStyle name="20% - Accent5 3 2 2 2" xfId="293"/>
    <cellStyle name="20% - Accent5 3 2 2 2 2" xfId="294"/>
    <cellStyle name="20% - Accent5 3 2 2 3" xfId="295"/>
    <cellStyle name="20% - Accent5 3 2 3" xfId="296"/>
    <cellStyle name="20% - Accent5 3 2 3 2" xfId="297"/>
    <cellStyle name="20% - Accent5 3 2 4" xfId="298"/>
    <cellStyle name="20% - Accent5 3 2 4 2" xfId="299"/>
    <cellStyle name="20% - Accent5 3 2 5" xfId="300"/>
    <cellStyle name="20% - Accent5 3 3" xfId="301"/>
    <cellStyle name="20% - Accent5 3 3 2" xfId="302"/>
    <cellStyle name="20% - Accent5 3 3 2 2" xfId="303"/>
    <cellStyle name="20% - Accent5 3 3 3" xfId="304"/>
    <cellStyle name="20% - Accent5 3 4" xfId="305"/>
    <cellStyle name="20% - Accent5 3 4 2" xfId="306"/>
    <cellStyle name="20% - Accent5 3 5" xfId="307"/>
    <cellStyle name="20% - Accent5 3 5 2" xfId="308"/>
    <cellStyle name="20% - Accent5 3 6" xfId="309"/>
    <cellStyle name="20% - Accent6" xfId="310"/>
    <cellStyle name="20% - Accent6 2" xfId="311"/>
    <cellStyle name="20% - Accent6 2 2" xfId="312"/>
    <cellStyle name="20% - Accent6 2 2 2" xfId="313"/>
    <cellStyle name="20% - Accent6 2 2 2 2" xfId="314"/>
    <cellStyle name="20% - Accent6 2 2 2 2 2" xfId="315"/>
    <cellStyle name="20% - Accent6 2 2 2 2 2 2" xfId="316"/>
    <cellStyle name="20% - Accent6 2 2 2 2 3" xfId="317"/>
    <cellStyle name="20% - Accent6 2 2 2 3" xfId="318"/>
    <cellStyle name="20% - Accent6 2 2 2 3 2" xfId="319"/>
    <cellStyle name="20% - Accent6 2 2 2 4" xfId="320"/>
    <cellStyle name="20% - Accent6 2 2 2 4 2" xfId="321"/>
    <cellStyle name="20% - Accent6 2 2 2 5" xfId="322"/>
    <cellStyle name="20% - Accent6 2 2 3" xfId="323"/>
    <cellStyle name="20% - Accent6 2 2 3 2" xfId="324"/>
    <cellStyle name="20% - Accent6 2 2 3 2 2" xfId="325"/>
    <cellStyle name="20% - Accent6 2 2 3 3" xfId="326"/>
    <cellStyle name="20% - Accent6 2 2 4" xfId="327"/>
    <cellStyle name="20% - Accent6 2 2 4 2" xfId="328"/>
    <cellStyle name="20% - Accent6 2 2 5" xfId="329"/>
    <cellStyle name="20% - Accent6 2 2 5 2" xfId="330"/>
    <cellStyle name="20% - Accent6 2 2 6" xfId="331"/>
    <cellStyle name="20% - Accent6 2 3" xfId="332"/>
    <cellStyle name="20% - Accent6 2 3 2" xfId="333"/>
    <cellStyle name="20% - Accent6 2 3 2 2" xfId="334"/>
    <cellStyle name="20% - Accent6 2 3 2 2 2" xfId="335"/>
    <cellStyle name="20% - Accent6 2 3 2 3" xfId="336"/>
    <cellStyle name="20% - Accent6 2 3 3" xfId="337"/>
    <cellStyle name="20% - Accent6 2 3 3 2" xfId="338"/>
    <cellStyle name="20% - Accent6 2 3 4" xfId="339"/>
    <cellStyle name="20% - Accent6 2 3 4 2" xfId="340"/>
    <cellStyle name="20% - Accent6 2 3 5" xfId="341"/>
    <cellStyle name="20% - Accent6 2 4" xfId="342"/>
    <cellStyle name="20% - Accent6 2 4 2" xfId="343"/>
    <cellStyle name="20% - Accent6 2 4 2 2" xfId="344"/>
    <cellStyle name="20% - Accent6 2 4 3" xfId="345"/>
    <cellStyle name="20% - Accent6 2 5" xfId="346"/>
    <cellStyle name="20% - Accent6 2 5 2" xfId="347"/>
    <cellStyle name="20% - Accent6 2 6" xfId="348"/>
    <cellStyle name="20% - Accent6 3" xfId="349"/>
    <cellStyle name="20% - Accent6 3 2" xfId="350"/>
    <cellStyle name="20% - Accent6 3 2 2" xfId="351"/>
    <cellStyle name="20% - Accent6 3 2 2 2" xfId="352"/>
    <cellStyle name="20% - Accent6 3 2 2 2 2" xfId="353"/>
    <cellStyle name="20% - Accent6 3 2 2 3" xfId="354"/>
    <cellStyle name="20% - Accent6 3 2 3" xfId="355"/>
    <cellStyle name="20% - Accent6 3 2 3 2" xfId="356"/>
    <cellStyle name="20% - Accent6 3 2 4" xfId="357"/>
    <cellStyle name="20% - Accent6 3 2 4 2" xfId="358"/>
    <cellStyle name="20% - Accent6 3 2 5" xfId="359"/>
    <cellStyle name="20% - Accent6 3 3" xfId="360"/>
    <cellStyle name="20% - Accent6 3 3 2" xfId="361"/>
    <cellStyle name="20% - Accent6 3 3 2 2" xfId="362"/>
    <cellStyle name="20% - Accent6 3 3 3" xfId="363"/>
    <cellStyle name="20% - Accent6 3 4" xfId="364"/>
    <cellStyle name="20% - Accent6 3 4 2" xfId="365"/>
    <cellStyle name="20% - Accent6 3 5" xfId="366"/>
    <cellStyle name="20% - Accent6 3 5 2" xfId="367"/>
    <cellStyle name="20% - Accent6 3 6" xfId="368"/>
    <cellStyle name="40% - Accent1" xfId="369"/>
    <cellStyle name="40% - Accent1 2" xfId="370"/>
    <cellStyle name="40% - Accent1 2 2" xfId="371"/>
    <cellStyle name="40% - Accent1 2 2 2" xfId="372"/>
    <cellStyle name="40% - Accent1 2 2 2 2" xfId="373"/>
    <cellStyle name="40% - Accent1 2 2 2 2 2" xfId="374"/>
    <cellStyle name="40% - Accent1 2 2 2 2 2 2" xfId="375"/>
    <cellStyle name="40% - Accent1 2 2 2 2 3" xfId="376"/>
    <cellStyle name="40% - Accent1 2 2 2 3" xfId="377"/>
    <cellStyle name="40% - Accent1 2 2 2 3 2" xfId="378"/>
    <cellStyle name="40% - Accent1 2 2 2 4" xfId="379"/>
    <cellStyle name="40% - Accent1 2 2 2 4 2" xfId="380"/>
    <cellStyle name="40% - Accent1 2 2 2 5" xfId="381"/>
    <cellStyle name="40% - Accent1 2 2 3" xfId="382"/>
    <cellStyle name="40% - Accent1 2 2 3 2" xfId="383"/>
    <cellStyle name="40% - Accent1 2 2 3 2 2" xfId="384"/>
    <cellStyle name="40% - Accent1 2 2 3 3" xfId="385"/>
    <cellStyle name="40% - Accent1 2 2 4" xfId="386"/>
    <cellStyle name="40% - Accent1 2 2 4 2" xfId="387"/>
    <cellStyle name="40% - Accent1 2 2 5" xfId="388"/>
    <cellStyle name="40% - Accent1 2 2 5 2" xfId="389"/>
    <cellStyle name="40% - Accent1 2 2 6" xfId="390"/>
    <cellStyle name="40% - Accent1 2 3" xfId="391"/>
    <cellStyle name="40% - Accent1 2 3 2" xfId="392"/>
    <cellStyle name="40% - Accent1 2 3 2 2" xfId="393"/>
    <cellStyle name="40% - Accent1 2 3 2 2 2" xfId="394"/>
    <cellStyle name="40% - Accent1 2 3 2 3" xfId="395"/>
    <cellStyle name="40% - Accent1 2 3 3" xfId="396"/>
    <cellStyle name="40% - Accent1 2 3 3 2" xfId="397"/>
    <cellStyle name="40% - Accent1 2 3 4" xfId="398"/>
    <cellStyle name="40% - Accent1 2 3 4 2" xfId="399"/>
    <cellStyle name="40% - Accent1 2 3 5" xfId="400"/>
    <cellStyle name="40% - Accent1 2 4" xfId="401"/>
    <cellStyle name="40% - Accent1 2 4 2" xfId="402"/>
    <cellStyle name="40% - Accent1 2 4 2 2" xfId="403"/>
    <cellStyle name="40% - Accent1 2 4 3" xfId="404"/>
    <cellStyle name="40% - Accent1 2 5" xfId="405"/>
    <cellStyle name="40% - Accent1 2 5 2" xfId="406"/>
    <cellStyle name="40% - Accent1 2 6" xfId="407"/>
    <cellStyle name="40% - Accent1 3" xfId="408"/>
    <cellStyle name="40% - Accent1 3 2" xfId="409"/>
    <cellStyle name="40% - Accent1 3 2 2" xfId="410"/>
    <cellStyle name="40% - Accent1 3 2 2 2" xfId="411"/>
    <cellStyle name="40% - Accent1 3 2 2 2 2" xfId="412"/>
    <cellStyle name="40% - Accent1 3 2 2 3" xfId="413"/>
    <cellStyle name="40% - Accent1 3 2 3" xfId="414"/>
    <cellStyle name="40% - Accent1 3 2 3 2" xfId="415"/>
    <cellStyle name="40% - Accent1 3 2 4" xfId="416"/>
    <cellStyle name="40% - Accent1 3 2 4 2" xfId="417"/>
    <cellStyle name="40% - Accent1 3 2 5" xfId="418"/>
    <cellStyle name="40% - Accent1 3 3" xfId="419"/>
    <cellStyle name="40% - Accent1 3 3 2" xfId="420"/>
    <cellStyle name="40% - Accent1 3 3 2 2" xfId="421"/>
    <cellStyle name="40% - Accent1 3 3 3" xfId="422"/>
    <cellStyle name="40% - Accent1 3 4" xfId="423"/>
    <cellStyle name="40% - Accent1 3 4 2" xfId="424"/>
    <cellStyle name="40% - Accent1 3 5" xfId="425"/>
    <cellStyle name="40% - Accent1 3 5 2" xfId="426"/>
    <cellStyle name="40% - Accent1 3 6" xfId="427"/>
    <cellStyle name="40% - Accent2" xfId="428"/>
    <cellStyle name="40% - Accent2 2" xfId="429"/>
    <cellStyle name="40% - Accent2 2 2" xfId="430"/>
    <cellStyle name="40% - Accent2 2 2 2" xfId="431"/>
    <cellStyle name="40% - Accent2 2 2 2 2" xfId="432"/>
    <cellStyle name="40% - Accent2 2 2 2 2 2" xfId="433"/>
    <cellStyle name="40% - Accent2 2 2 2 2 2 2" xfId="434"/>
    <cellStyle name="40% - Accent2 2 2 2 2 3" xfId="435"/>
    <cellStyle name="40% - Accent2 2 2 2 3" xfId="436"/>
    <cellStyle name="40% - Accent2 2 2 2 3 2" xfId="437"/>
    <cellStyle name="40% - Accent2 2 2 2 4" xfId="438"/>
    <cellStyle name="40% - Accent2 2 2 2 4 2" xfId="439"/>
    <cellStyle name="40% - Accent2 2 2 2 5" xfId="440"/>
    <cellStyle name="40% - Accent2 2 2 3" xfId="441"/>
    <cellStyle name="40% - Accent2 2 2 3 2" xfId="442"/>
    <cellStyle name="40% - Accent2 2 2 3 2 2" xfId="443"/>
    <cellStyle name="40% - Accent2 2 2 3 3" xfId="444"/>
    <cellStyle name="40% - Accent2 2 2 4" xfId="445"/>
    <cellStyle name="40% - Accent2 2 2 4 2" xfId="446"/>
    <cellStyle name="40% - Accent2 2 2 5" xfId="447"/>
    <cellStyle name="40% - Accent2 2 2 5 2" xfId="448"/>
    <cellStyle name="40% - Accent2 2 2 6" xfId="449"/>
    <cellStyle name="40% - Accent2 2 3" xfId="450"/>
    <cellStyle name="40% - Accent2 2 3 2" xfId="451"/>
    <cellStyle name="40% - Accent2 2 3 2 2" xfId="452"/>
    <cellStyle name="40% - Accent2 2 3 2 2 2" xfId="453"/>
    <cellStyle name="40% - Accent2 2 3 2 3" xfId="454"/>
    <cellStyle name="40% - Accent2 2 3 3" xfId="455"/>
    <cellStyle name="40% - Accent2 2 3 3 2" xfId="456"/>
    <cellStyle name="40% - Accent2 2 3 4" xfId="457"/>
    <cellStyle name="40% - Accent2 2 3 4 2" xfId="458"/>
    <cellStyle name="40% - Accent2 2 3 5" xfId="459"/>
    <cellStyle name="40% - Accent2 2 4" xfId="460"/>
    <cellStyle name="40% - Accent2 2 4 2" xfId="461"/>
    <cellStyle name="40% - Accent2 2 4 2 2" xfId="462"/>
    <cellStyle name="40% - Accent2 2 4 3" xfId="463"/>
    <cellStyle name="40% - Accent2 2 5" xfId="464"/>
    <cellStyle name="40% - Accent2 2 5 2" xfId="465"/>
    <cellStyle name="40% - Accent2 2 6" xfId="466"/>
    <cellStyle name="40% - Accent2 3" xfId="467"/>
    <cellStyle name="40% - Accent2 3 2" xfId="468"/>
    <cellStyle name="40% - Accent2 3 2 2" xfId="469"/>
    <cellStyle name="40% - Accent2 3 2 2 2" xfId="470"/>
    <cellStyle name="40% - Accent2 3 2 2 2 2" xfId="471"/>
    <cellStyle name="40% - Accent2 3 2 2 3" xfId="472"/>
    <cellStyle name="40% - Accent2 3 2 3" xfId="473"/>
    <cellStyle name="40% - Accent2 3 2 3 2" xfId="474"/>
    <cellStyle name="40% - Accent2 3 2 4" xfId="475"/>
    <cellStyle name="40% - Accent2 3 2 4 2" xfId="476"/>
    <cellStyle name="40% - Accent2 3 2 5" xfId="477"/>
    <cellStyle name="40% - Accent2 3 3" xfId="478"/>
    <cellStyle name="40% - Accent2 3 3 2" xfId="479"/>
    <cellStyle name="40% - Accent2 3 3 2 2" xfId="480"/>
    <cellStyle name="40% - Accent2 3 3 3" xfId="481"/>
    <cellStyle name="40% - Accent2 3 4" xfId="482"/>
    <cellStyle name="40% - Accent2 3 4 2" xfId="483"/>
    <cellStyle name="40% - Accent2 3 5" xfId="484"/>
    <cellStyle name="40% - Accent2 3 5 2" xfId="485"/>
    <cellStyle name="40% - Accent2 3 6" xfId="486"/>
    <cellStyle name="40% - Accent3" xfId="487"/>
    <cellStyle name="40% - Accent3 2" xfId="488"/>
    <cellStyle name="40% - Accent3 2 2" xfId="489"/>
    <cellStyle name="40% - Accent3 2 2 2" xfId="490"/>
    <cellStyle name="40% - Accent3 2 2 2 2" xfId="491"/>
    <cellStyle name="40% - Accent3 2 2 2 2 2" xfId="492"/>
    <cellStyle name="40% - Accent3 2 2 2 2 2 2" xfId="493"/>
    <cellStyle name="40% - Accent3 2 2 2 2 3" xfId="494"/>
    <cellStyle name="40% - Accent3 2 2 2 3" xfId="495"/>
    <cellStyle name="40% - Accent3 2 2 2 3 2" xfId="496"/>
    <cellStyle name="40% - Accent3 2 2 2 4" xfId="497"/>
    <cellStyle name="40% - Accent3 2 2 2 4 2" xfId="498"/>
    <cellStyle name="40% - Accent3 2 2 2 5" xfId="499"/>
    <cellStyle name="40% - Accent3 2 2 3" xfId="500"/>
    <cellStyle name="40% - Accent3 2 2 3 2" xfId="501"/>
    <cellStyle name="40% - Accent3 2 2 3 2 2" xfId="502"/>
    <cellStyle name="40% - Accent3 2 2 3 3" xfId="503"/>
    <cellStyle name="40% - Accent3 2 2 4" xfId="504"/>
    <cellStyle name="40% - Accent3 2 2 4 2" xfId="505"/>
    <cellStyle name="40% - Accent3 2 2 5" xfId="506"/>
    <cellStyle name="40% - Accent3 2 2 5 2" xfId="507"/>
    <cellStyle name="40% - Accent3 2 2 6" xfId="508"/>
    <cellStyle name="40% - Accent3 2 3" xfId="509"/>
    <cellStyle name="40% - Accent3 2 3 2" xfId="510"/>
    <cellStyle name="40% - Accent3 2 3 2 2" xfId="511"/>
    <cellStyle name="40% - Accent3 2 3 2 2 2" xfId="512"/>
    <cellStyle name="40% - Accent3 2 3 2 3" xfId="513"/>
    <cellStyle name="40% - Accent3 2 3 3" xfId="514"/>
    <cellStyle name="40% - Accent3 2 3 3 2" xfId="515"/>
    <cellStyle name="40% - Accent3 2 3 4" xfId="516"/>
    <cellStyle name="40% - Accent3 2 3 4 2" xfId="517"/>
    <cellStyle name="40% - Accent3 2 3 5" xfId="518"/>
    <cellStyle name="40% - Accent3 2 4" xfId="519"/>
    <cellStyle name="40% - Accent3 2 4 2" xfId="520"/>
    <cellStyle name="40% - Accent3 2 4 2 2" xfId="521"/>
    <cellStyle name="40% - Accent3 2 4 3" xfId="522"/>
    <cellStyle name="40% - Accent3 2 5" xfId="523"/>
    <cellStyle name="40% - Accent3 2 5 2" xfId="524"/>
    <cellStyle name="40% - Accent3 2 6" xfId="525"/>
    <cellStyle name="40% - Accent3 3" xfId="526"/>
    <cellStyle name="40% - Accent3 3 2" xfId="527"/>
    <cellStyle name="40% - Accent3 3 2 2" xfId="528"/>
    <cellStyle name="40% - Accent3 3 2 2 2" xfId="529"/>
    <cellStyle name="40% - Accent3 3 2 2 2 2" xfId="530"/>
    <cellStyle name="40% - Accent3 3 2 2 3" xfId="531"/>
    <cellStyle name="40% - Accent3 3 2 3" xfId="532"/>
    <cellStyle name="40% - Accent3 3 2 3 2" xfId="533"/>
    <cellStyle name="40% - Accent3 3 2 4" xfId="534"/>
    <cellStyle name="40% - Accent3 3 2 4 2" xfId="535"/>
    <cellStyle name="40% - Accent3 3 2 5" xfId="536"/>
    <cellStyle name="40% - Accent3 3 3" xfId="537"/>
    <cellStyle name="40% - Accent3 3 3 2" xfId="538"/>
    <cellStyle name="40% - Accent3 3 3 2 2" xfId="539"/>
    <cellStyle name="40% - Accent3 3 3 3" xfId="540"/>
    <cellStyle name="40% - Accent3 3 4" xfId="541"/>
    <cellStyle name="40% - Accent3 3 4 2" xfId="542"/>
    <cellStyle name="40% - Accent3 3 5" xfId="543"/>
    <cellStyle name="40% - Accent3 3 5 2" xfId="544"/>
    <cellStyle name="40% - Accent3 3 6" xfId="545"/>
    <cellStyle name="40% - Accent4" xfId="546"/>
    <cellStyle name="40% - Accent4 2" xfId="547"/>
    <cellStyle name="40% - Accent4 2 2" xfId="548"/>
    <cellStyle name="40% - Accent4 2 2 2" xfId="549"/>
    <cellStyle name="40% - Accent4 2 2 2 2" xfId="550"/>
    <cellStyle name="40% - Accent4 2 2 2 2 2" xfId="551"/>
    <cellStyle name="40% - Accent4 2 2 2 2 2 2" xfId="552"/>
    <cellStyle name="40% - Accent4 2 2 2 2 3" xfId="553"/>
    <cellStyle name="40% - Accent4 2 2 2 3" xfId="554"/>
    <cellStyle name="40% - Accent4 2 2 2 3 2" xfId="555"/>
    <cellStyle name="40% - Accent4 2 2 2 4" xfId="556"/>
    <cellStyle name="40% - Accent4 2 2 2 4 2" xfId="557"/>
    <cellStyle name="40% - Accent4 2 2 2 5" xfId="558"/>
    <cellStyle name="40% - Accent4 2 2 3" xfId="559"/>
    <cellStyle name="40% - Accent4 2 2 3 2" xfId="560"/>
    <cellStyle name="40% - Accent4 2 2 3 2 2" xfId="561"/>
    <cellStyle name="40% - Accent4 2 2 3 3" xfId="562"/>
    <cellStyle name="40% - Accent4 2 2 4" xfId="563"/>
    <cellStyle name="40% - Accent4 2 2 4 2" xfId="564"/>
    <cellStyle name="40% - Accent4 2 2 5" xfId="565"/>
    <cellStyle name="40% - Accent4 2 2 5 2" xfId="566"/>
    <cellStyle name="40% - Accent4 2 2 6" xfId="567"/>
    <cellStyle name="40% - Accent4 2 3" xfId="568"/>
    <cellStyle name="40% - Accent4 2 3 2" xfId="569"/>
    <cellStyle name="40% - Accent4 2 3 2 2" xfId="570"/>
    <cellStyle name="40% - Accent4 2 3 2 2 2" xfId="571"/>
    <cellStyle name="40% - Accent4 2 3 2 3" xfId="572"/>
    <cellStyle name="40% - Accent4 2 3 3" xfId="573"/>
    <cellStyle name="40% - Accent4 2 3 3 2" xfId="574"/>
    <cellStyle name="40% - Accent4 2 3 4" xfId="575"/>
    <cellStyle name="40% - Accent4 2 3 4 2" xfId="576"/>
    <cellStyle name="40% - Accent4 2 3 5" xfId="577"/>
    <cellStyle name="40% - Accent4 2 4" xfId="578"/>
    <cellStyle name="40% - Accent4 2 4 2" xfId="579"/>
    <cellStyle name="40% - Accent4 2 4 2 2" xfId="580"/>
    <cellStyle name="40% - Accent4 2 4 3" xfId="581"/>
    <cellStyle name="40% - Accent4 2 5" xfId="582"/>
    <cellStyle name="40% - Accent4 2 5 2" xfId="583"/>
    <cellStyle name="40% - Accent4 2 6" xfId="584"/>
    <cellStyle name="40% - Accent4 3" xfId="585"/>
    <cellStyle name="40% - Accent4 3 2" xfId="586"/>
    <cellStyle name="40% - Accent4 3 2 2" xfId="587"/>
    <cellStyle name="40% - Accent4 3 2 2 2" xfId="588"/>
    <cellStyle name="40% - Accent4 3 2 2 2 2" xfId="589"/>
    <cellStyle name="40% - Accent4 3 2 2 3" xfId="590"/>
    <cellStyle name="40% - Accent4 3 2 3" xfId="591"/>
    <cellStyle name="40% - Accent4 3 2 3 2" xfId="592"/>
    <cellStyle name="40% - Accent4 3 2 4" xfId="593"/>
    <cellStyle name="40% - Accent4 3 2 4 2" xfId="594"/>
    <cellStyle name="40% - Accent4 3 2 5" xfId="595"/>
    <cellStyle name="40% - Accent4 3 3" xfId="596"/>
    <cellStyle name="40% - Accent4 3 3 2" xfId="597"/>
    <cellStyle name="40% - Accent4 3 3 2 2" xfId="598"/>
    <cellStyle name="40% - Accent4 3 3 3" xfId="599"/>
    <cellStyle name="40% - Accent4 3 4" xfId="600"/>
    <cellStyle name="40% - Accent4 3 4 2" xfId="601"/>
    <cellStyle name="40% - Accent4 3 5" xfId="602"/>
    <cellStyle name="40% - Accent4 3 5 2" xfId="603"/>
    <cellStyle name="40% - Accent4 3 6" xfId="604"/>
    <cellStyle name="40% - Accent5" xfId="605"/>
    <cellStyle name="40% - Accent5 2" xfId="606"/>
    <cellStyle name="40% - Accent5 2 2" xfId="607"/>
    <cellStyle name="40% - Accent5 2 2 2" xfId="608"/>
    <cellStyle name="40% - Accent5 2 2 2 2" xfId="609"/>
    <cellStyle name="40% - Accent5 2 2 2 2 2" xfId="610"/>
    <cellStyle name="40% - Accent5 2 2 2 2 2 2" xfId="611"/>
    <cellStyle name="40% - Accent5 2 2 2 2 3" xfId="612"/>
    <cellStyle name="40% - Accent5 2 2 2 3" xfId="613"/>
    <cellStyle name="40% - Accent5 2 2 2 3 2" xfId="614"/>
    <cellStyle name="40% - Accent5 2 2 2 4" xfId="615"/>
    <cellStyle name="40% - Accent5 2 2 2 4 2" xfId="616"/>
    <cellStyle name="40% - Accent5 2 2 2 5" xfId="617"/>
    <cellStyle name="40% - Accent5 2 2 3" xfId="618"/>
    <cellStyle name="40% - Accent5 2 2 3 2" xfId="619"/>
    <cellStyle name="40% - Accent5 2 2 3 2 2" xfId="620"/>
    <cellStyle name="40% - Accent5 2 2 3 3" xfId="621"/>
    <cellStyle name="40% - Accent5 2 2 4" xfId="622"/>
    <cellStyle name="40% - Accent5 2 2 4 2" xfId="623"/>
    <cellStyle name="40% - Accent5 2 2 5" xfId="624"/>
    <cellStyle name="40% - Accent5 2 2 5 2" xfId="625"/>
    <cellStyle name="40% - Accent5 2 2 6" xfId="626"/>
    <cellStyle name="40% - Accent5 2 3" xfId="627"/>
    <cellStyle name="40% - Accent5 2 3 2" xfId="628"/>
    <cellStyle name="40% - Accent5 2 3 2 2" xfId="629"/>
    <cellStyle name="40% - Accent5 2 3 2 2 2" xfId="630"/>
    <cellStyle name="40% - Accent5 2 3 2 3" xfId="631"/>
    <cellStyle name="40% - Accent5 2 3 3" xfId="632"/>
    <cellStyle name="40% - Accent5 2 3 3 2" xfId="633"/>
    <cellStyle name="40% - Accent5 2 3 4" xfId="634"/>
    <cellStyle name="40% - Accent5 2 3 4 2" xfId="635"/>
    <cellStyle name="40% - Accent5 2 3 5" xfId="636"/>
    <cellStyle name="40% - Accent5 2 4" xfId="637"/>
    <cellStyle name="40% - Accent5 2 4 2" xfId="638"/>
    <cellStyle name="40% - Accent5 2 4 2 2" xfId="639"/>
    <cellStyle name="40% - Accent5 2 4 3" xfId="640"/>
    <cellStyle name="40% - Accent5 2 5" xfId="641"/>
    <cellStyle name="40% - Accent5 2 5 2" xfId="642"/>
    <cellStyle name="40% - Accent5 2 6" xfId="643"/>
    <cellStyle name="40% - Accent5 3" xfId="644"/>
    <cellStyle name="40% - Accent5 3 2" xfId="645"/>
    <cellStyle name="40% - Accent5 3 2 2" xfId="646"/>
    <cellStyle name="40% - Accent5 3 2 2 2" xfId="647"/>
    <cellStyle name="40% - Accent5 3 2 2 2 2" xfId="648"/>
    <cellStyle name="40% - Accent5 3 2 2 3" xfId="649"/>
    <cellStyle name="40% - Accent5 3 2 3" xfId="650"/>
    <cellStyle name="40% - Accent5 3 2 3 2" xfId="651"/>
    <cellStyle name="40% - Accent5 3 2 4" xfId="652"/>
    <cellStyle name="40% - Accent5 3 2 4 2" xfId="653"/>
    <cellStyle name="40% - Accent5 3 2 5" xfId="654"/>
    <cellStyle name="40% - Accent5 3 3" xfId="655"/>
    <cellStyle name="40% - Accent5 3 3 2" xfId="656"/>
    <cellStyle name="40% - Accent5 3 3 2 2" xfId="657"/>
    <cellStyle name="40% - Accent5 3 3 3" xfId="658"/>
    <cellStyle name="40% - Accent5 3 4" xfId="659"/>
    <cellStyle name="40% - Accent5 3 4 2" xfId="660"/>
    <cellStyle name="40% - Accent5 3 5" xfId="661"/>
    <cellStyle name="40% - Accent5 3 5 2" xfId="662"/>
    <cellStyle name="40% - Accent5 3 6" xfId="663"/>
    <cellStyle name="40% - Accent6" xfId="664"/>
    <cellStyle name="40% - Accent6 2" xfId="665"/>
    <cellStyle name="40% - Accent6 2 2" xfId="666"/>
    <cellStyle name="40% - Accent6 2 2 2" xfId="667"/>
    <cellStyle name="40% - Accent6 2 2 2 2" xfId="668"/>
    <cellStyle name="40% - Accent6 2 2 2 2 2" xfId="669"/>
    <cellStyle name="40% - Accent6 2 2 2 2 2 2" xfId="670"/>
    <cellStyle name="40% - Accent6 2 2 2 2 3" xfId="671"/>
    <cellStyle name="40% - Accent6 2 2 2 3" xfId="672"/>
    <cellStyle name="40% - Accent6 2 2 2 3 2" xfId="673"/>
    <cellStyle name="40% - Accent6 2 2 2 4" xfId="674"/>
    <cellStyle name="40% - Accent6 2 2 2 4 2" xfId="675"/>
    <cellStyle name="40% - Accent6 2 2 2 5" xfId="676"/>
    <cellStyle name="40% - Accent6 2 2 3" xfId="677"/>
    <cellStyle name="40% - Accent6 2 2 3 2" xfId="678"/>
    <cellStyle name="40% - Accent6 2 2 3 2 2" xfId="679"/>
    <cellStyle name="40% - Accent6 2 2 3 3" xfId="680"/>
    <cellStyle name="40% - Accent6 2 2 4" xfId="681"/>
    <cellStyle name="40% - Accent6 2 2 4 2" xfId="682"/>
    <cellStyle name="40% - Accent6 2 2 5" xfId="683"/>
    <cellStyle name="40% - Accent6 2 2 5 2" xfId="684"/>
    <cellStyle name="40% - Accent6 2 2 6" xfId="685"/>
    <cellStyle name="40% - Accent6 2 3" xfId="686"/>
    <cellStyle name="40% - Accent6 2 3 2" xfId="687"/>
    <cellStyle name="40% - Accent6 2 3 2 2" xfId="688"/>
    <cellStyle name="40% - Accent6 2 3 2 2 2" xfId="689"/>
    <cellStyle name="40% - Accent6 2 3 2 3" xfId="690"/>
    <cellStyle name="40% - Accent6 2 3 3" xfId="691"/>
    <cellStyle name="40% - Accent6 2 3 3 2" xfId="692"/>
    <cellStyle name="40% - Accent6 2 3 4" xfId="693"/>
    <cellStyle name="40% - Accent6 2 3 4 2" xfId="694"/>
    <cellStyle name="40% - Accent6 2 3 5" xfId="695"/>
    <cellStyle name="40% - Accent6 2 4" xfId="696"/>
    <cellStyle name="40% - Accent6 2 4 2" xfId="697"/>
    <cellStyle name="40% - Accent6 2 4 2 2" xfId="698"/>
    <cellStyle name="40% - Accent6 2 4 3" xfId="699"/>
    <cellStyle name="40% - Accent6 2 5" xfId="700"/>
    <cellStyle name="40% - Accent6 2 5 2" xfId="701"/>
    <cellStyle name="40% - Accent6 2 6" xfId="702"/>
    <cellStyle name="40% - Accent6 3" xfId="703"/>
    <cellStyle name="40% - Accent6 3 2" xfId="704"/>
    <cellStyle name="40% - Accent6 3 2 2" xfId="705"/>
    <cellStyle name="40% - Accent6 3 2 2 2" xfId="706"/>
    <cellStyle name="40% - Accent6 3 2 2 2 2" xfId="707"/>
    <cellStyle name="40% - Accent6 3 2 2 3" xfId="708"/>
    <cellStyle name="40% - Accent6 3 2 3" xfId="709"/>
    <cellStyle name="40% - Accent6 3 2 3 2" xfId="710"/>
    <cellStyle name="40% - Accent6 3 2 4" xfId="711"/>
    <cellStyle name="40% - Accent6 3 2 4 2" xfId="712"/>
    <cellStyle name="40% - Accent6 3 2 5" xfId="713"/>
    <cellStyle name="40% - Accent6 3 3" xfId="714"/>
    <cellStyle name="40% - Accent6 3 3 2" xfId="715"/>
    <cellStyle name="40% - Accent6 3 3 2 2" xfId="716"/>
    <cellStyle name="40% - Accent6 3 3 3" xfId="717"/>
    <cellStyle name="40% - Accent6 3 4" xfId="718"/>
    <cellStyle name="40% - Accent6 3 4 2" xfId="719"/>
    <cellStyle name="40% - Accent6 3 5" xfId="720"/>
    <cellStyle name="40% - Accent6 3 5 2" xfId="721"/>
    <cellStyle name="40% - Accent6 3 6" xfId="722"/>
    <cellStyle name="60% - Accent1" xfId="723"/>
    <cellStyle name="60% - Accent1 2" xfId="724"/>
    <cellStyle name="60% - Accent1 2 2" xfId="725"/>
    <cellStyle name="60% - Accent1 3" xfId="726"/>
    <cellStyle name="60% - Accent1 3 2" xfId="727"/>
    <cellStyle name="60% - Accent1 3 3" xfId="728"/>
    <cellStyle name="60% - Accent2" xfId="729"/>
    <cellStyle name="60% - Accent2 2" xfId="730"/>
    <cellStyle name="60% - Accent2 2 2" xfId="731"/>
    <cellStyle name="60% - Accent2 3" xfId="732"/>
    <cellStyle name="60% - Accent2 3 2" xfId="733"/>
    <cellStyle name="60% - Accent2 3 3" xfId="734"/>
    <cellStyle name="60% - Accent3" xfId="735"/>
    <cellStyle name="60% - Accent3 2" xfId="736"/>
    <cellStyle name="60% - Accent3 2 2" xfId="737"/>
    <cellStyle name="60% - Accent3 3" xfId="738"/>
    <cellStyle name="60% - Accent3 3 2" xfId="739"/>
    <cellStyle name="60% - Accent3 3 3" xfId="740"/>
    <cellStyle name="60% - Accent4" xfId="741"/>
    <cellStyle name="60% - Accent4 2" xfId="742"/>
    <cellStyle name="60% - Accent4 2 2" xfId="743"/>
    <cellStyle name="60% - Accent4 3" xfId="744"/>
    <cellStyle name="60% - Accent4 3 2" xfId="745"/>
    <cellStyle name="60% - Accent4 3 3" xfId="746"/>
    <cellStyle name="60% - Accent5" xfId="747"/>
    <cellStyle name="60% - Accent5 2" xfId="748"/>
    <cellStyle name="60% - Accent5 2 2" xfId="749"/>
    <cellStyle name="60% - Accent5 3" xfId="750"/>
    <cellStyle name="60% - Accent5 3 2" xfId="751"/>
    <cellStyle name="60% - Accent5 3 3" xfId="752"/>
    <cellStyle name="60% - Accent6" xfId="753"/>
    <cellStyle name="60% - Accent6 2" xfId="754"/>
    <cellStyle name="60% - Accent6 2 2" xfId="755"/>
    <cellStyle name="60% - Accent6 3" xfId="756"/>
    <cellStyle name="60% - Accent6 3 2" xfId="757"/>
    <cellStyle name="60% - Accent6 3 3" xfId="758"/>
    <cellStyle name="Accent1" xfId="759"/>
    <cellStyle name="Accent1 2" xfId="760"/>
    <cellStyle name="Accent1 2 2" xfId="761"/>
    <cellStyle name="Accent1 3" xfId="762"/>
    <cellStyle name="Accent1 3 2" xfId="763"/>
    <cellStyle name="Accent1 3 3" xfId="764"/>
    <cellStyle name="Accent2" xfId="765"/>
    <cellStyle name="Accent2 2" xfId="766"/>
    <cellStyle name="Accent2 2 2" xfId="767"/>
    <cellStyle name="Accent2 3" xfId="768"/>
    <cellStyle name="Accent2 3 2" xfId="769"/>
    <cellStyle name="Accent2 3 3" xfId="770"/>
    <cellStyle name="Accent3" xfId="771"/>
    <cellStyle name="Accent3 2" xfId="772"/>
    <cellStyle name="Accent3 2 2" xfId="773"/>
    <cellStyle name="Accent3 3" xfId="774"/>
    <cellStyle name="Accent3 3 2" xfId="775"/>
    <cellStyle name="Accent3 3 3" xfId="776"/>
    <cellStyle name="Accent4" xfId="777"/>
    <cellStyle name="Accent4 2" xfId="778"/>
    <cellStyle name="Accent4 2 2" xfId="779"/>
    <cellStyle name="Accent4 3" xfId="780"/>
    <cellStyle name="Accent4 3 2" xfId="781"/>
    <cellStyle name="Accent4 3 3" xfId="782"/>
    <cellStyle name="Accent5" xfId="783"/>
    <cellStyle name="Accent5 2" xfId="784"/>
    <cellStyle name="Accent5 2 2" xfId="785"/>
    <cellStyle name="Accent5 3" xfId="786"/>
    <cellStyle name="Accent5 3 2" xfId="787"/>
    <cellStyle name="Accent5 3 3" xfId="788"/>
    <cellStyle name="Accent6" xfId="789"/>
    <cellStyle name="Accent6 2" xfId="790"/>
    <cellStyle name="Accent6 2 2" xfId="791"/>
    <cellStyle name="Accent6 3" xfId="792"/>
    <cellStyle name="Accent6 3 2" xfId="793"/>
    <cellStyle name="Accent6 3 3" xfId="794"/>
    <cellStyle name="Bad" xfId="795"/>
    <cellStyle name="Bad 2" xfId="796"/>
    <cellStyle name="Bad 2 2" xfId="797"/>
    <cellStyle name="Bad 3" xfId="798"/>
    <cellStyle name="Bad 3 2" xfId="799"/>
    <cellStyle name="Bad 3 3" xfId="800"/>
    <cellStyle name="Calculation" xfId="801"/>
    <cellStyle name="Calculation 2" xfId="802"/>
    <cellStyle name="Calculation 2 2" xfId="803"/>
    <cellStyle name="Calculation 3" xfId="804"/>
    <cellStyle name="Calculation 3 2" xfId="805"/>
    <cellStyle name="Calculation 3 3" xfId="806"/>
    <cellStyle name="Check Cell" xfId="807"/>
    <cellStyle name="Check Cell 2" xfId="808"/>
    <cellStyle name="Check Cell 2 2" xfId="809"/>
    <cellStyle name="Check Cell 3" xfId="810"/>
    <cellStyle name="Check Cell 3 2" xfId="811"/>
    <cellStyle name="Check Cell 3 3" xfId="812"/>
    <cellStyle name="Comma" xfId="813"/>
    <cellStyle name="Comma [0]" xfId="814"/>
    <cellStyle name="Comma 2" xfId="815"/>
    <cellStyle name="Comma 2 2" xfId="816"/>
    <cellStyle name="Comma 2 2 2" xfId="817"/>
    <cellStyle name="Comma 2 2 2 2" xfId="818"/>
    <cellStyle name="Comma 2 2 3" xfId="819"/>
    <cellStyle name="Comma 2 3" xfId="820"/>
    <cellStyle name="Comma 2 4" xfId="821"/>
    <cellStyle name="Comma 3" xfId="822"/>
    <cellStyle name="Comma 3 2" xfId="823"/>
    <cellStyle name="Comma 3 2 2" xfId="824"/>
    <cellStyle name="Comma 3 2 2 2" xfId="825"/>
    <cellStyle name="Comma 3 2 2 2 2" xfId="826"/>
    <cellStyle name="Comma 3 2 2 3" xfId="827"/>
    <cellStyle name="Comma 3 2 3" xfId="828"/>
    <cellStyle name="Comma 3 2 4" xfId="829"/>
    <cellStyle name="Comma 3 3" xfId="830"/>
    <cellStyle name="Comma 3 3 2" xfId="831"/>
    <cellStyle name="Comma 3 3 2 2" xfId="832"/>
    <cellStyle name="Comma 3 3 3" xfId="833"/>
    <cellStyle name="Comma 3 4" xfId="834"/>
    <cellStyle name="Comma 3 5" xfId="835"/>
    <cellStyle name="Currency" xfId="836"/>
    <cellStyle name="Currency [0]" xfId="837"/>
    <cellStyle name="Currency 2" xfId="838"/>
    <cellStyle name="Currency 2 2" xfId="839"/>
    <cellStyle name="Currency 2 2 2" xfId="840"/>
    <cellStyle name="Currency 2 2 2 2" xfId="841"/>
    <cellStyle name="Currency 2 2 3" xfId="842"/>
    <cellStyle name="Currency 2 3" xfId="843"/>
    <cellStyle name="Currency 2 4" xfId="844"/>
    <cellStyle name="Currency 2 4 2" xfId="845"/>
    <cellStyle name="Currency 2 4 2 2" xfId="846"/>
    <cellStyle name="Currency 2 4 3" xfId="847"/>
    <cellStyle name="Currency 2 5" xfId="848"/>
    <cellStyle name="Currency 2 6" xfId="849"/>
    <cellStyle name="Currency 3" xfId="850"/>
    <cellStyle name="Explanatory Text" xfId="851"/>
    <cellStyle name="Explanatory Text 2" xfId="852"/>
    <cellStyle name="Explanatory Text 3" xfId="853"/>
    <cellStyle name="Good" xfId="854"/>
    <cellStyle name="Good 2" xfId="855"/>
    <cellStyle name="Good 2 2" xfId="856"/>
    <cellStyle name="Good 3" xfId="857"/>
    <cellStyle name="Good 3 2" xfId="858"/>
    <cellStyle name="Good 3 3" xfId="859"/>
    <cellStyle name="Heading 1" xfId="860"/>
    <cellStyle name="Heading 1 2" xfId="861"/>
    <cellStyle name="Heading 1 3" xfId="862"/>
    <cellStyle name="Heading 2" xfId="863"/>
    <cellStyle name="Heading 2 2" xfId="864"/>
    <cellStyle name="Heading 2 3" xfId="865"/>
    <cellStyle name="Heading 3" xfId="866"/>
    <cellStyle name="Heading 3 2" xfId="867"/>
    <cellStyle name="Heading 3 3" xfId="868"/>
    <cellStyle name="Heading 4" xfId="869"/>
    <cellStyle name="Heading 4 2" xfId="870"/>
    <cellStyle name="Heading 4 3" xfId="871"/>
    <cellStyle name="Input" xfId="872"/>
    <cellStyle name="Input 2" xfId="873"/>
    <cellStyle name="Input 2 2" xfId="874"/>
    <cellStyle name="Input 3" xfId="875"/>
    <cellStyle name="Input 3 2" xfId="876"/>
    <cellStyle name="Input 3 3" xfId="877"/>
    <cellStyle name="Linked Cell" xfId="878"/>
    <cellStyle name="Linked Cell 2" xfId="879"/>
    <cellStyle name="Linked Cell 3" xfId="880"/>
    <cellStyle name="Neutral" xfId="881"/>
    <cellStyle name="Neutral 2" xfId="882"/>
    <cellStyle name="Neutral 2 2" xfId="883"/>
    <cellStyle name="Neutral 3" xfId="884"/>
    <cellStyle name="Neutral 3 2" xfId="885"/>
    <cellStyle name="Neutral 3 3" xfId="886"/>
    <cellStyle name="Normal 11" xfId="887"/>
    <cellStyle name="Normal 2" xfId="888"/>
    <cellStyle name="Normal 2 2" xfId="889"/>
    <cellStyle name="Normal 2 2 2" xfId="890"/>
    <cellStyle name="Normal 2 3" xfId="891"/>
    <cellStyle name="Normal 2 4" xfId="892"/>
    <cellStyle name="Normal 2 5" xfId="893"/>
    <cellStyle name="Normal 2 6" xfId="894"/>
    <cellStyle name="Normal 3" xfId="895"/>
    <cellStyle name="Normal 3 2" xfId="896"/>
    <cellStyle name="Normal 3 3" xfId="897"/>
    <cellStyle name="Normal 3 4" xfId="898"/>
    <cellStyle name="Normal 3 4 2" xfId="899"/>
    <cellStyle name="Normal 3 4 2 2" xfId="900"/>
    <cellStyle name="Normal 3 4 3" xfId="901"/>
    <cellStyle name="Normal 3 5" xfId="902"/>
    <cellStyle name="Normal 4" xfId="903"/>
    <cellStyle name="Normal 4 2" xfId="904"/>
    <cellStyle name="Normal 4 3" xfId="905"/>
    <cellStyle name="Normal 5" xfId="906"/>
    <cellStyle name="Normal 5 2" xfId="907"/>
    <cellStyle name="Normal 5 2 2" xfId="908"/>
    <cellStyle name="Normal 5 2 2 2" xfId="909"/>
    <cellStyle name="Normal 5 3" xfId="910"/>
    <cellStyle name="Normal 5 3 2" xfId="911"/>
    <cellStyle name="Normal 5 4" xfId="912"/>
    <cellStyle name="Normal 6" xfId="913"/>
    <cellStyle name="Normal 7" xfId="914"/>
    <cellStyle name="Normal 7 2" xfId="915"/>
    <cellStyle name="Normal 7 2 2" xfId="916"/>
    <cellStyle name="Normal 7 3" xfId="917"/>
    <cellStyle name="Note" xfId="918"/>
    <cellStyle name="Note 2" xfId="919"/>
    <cellStyle name="Note 2 2" xfId="920"/>
    <cellStyle name="Note 2 2 2" xfId="921"/>
    <cellStyle name="Note 2 2 2 2" xfId="922"/>
    <cellStyle name="Note 2 2 3" xfId="923"/>
    <cellStyle name="Note 2 3" xfId="924"/>
    <cellStyle name="Note 3" xfId="925"/>
    <cellStyle name="Note 3 2" xfId="926"/>
    <cellStyle name="Note 3 2 2" xfId="927"/>
    <cellStyle name="Note 3 2 2 2" xfId="928"/>
    <cellStyle name="Note 3 2 2 2 2" xfId="929"/>
    <cellStyle name="Note 3 2 2 3" xfId="930"/>
    <cellStyle name="Note 3 2 3" xfId="931"/>
    <cellStyle name="Note 3 2 4" xfId="932"/>
    <cellStyle name="Note 3 3" xfId="933"/>
    <cellStyle name="Note 3 3 2" xfId="934"/>
    <cellStyle name="Note 3 3 2 2" xfId="935"/>
    <cellStyle name="Note 3 3 3" xfId="936"/>
    <cellStyle name="Note 3 4" xfId="937"/>
    <cellStyle name="Note 3 5" xfId="938"/>
    <cellStyle name="Note 4" xfId="939"/>
    <cellStyle name="Note 4 2" xfId="940"/>
    <cellStyle name="Note 4 2 2" xfId="941"/>
    <cellStyle name="Note 4 2 2 2" xfId="942"/>
    <cellStyle name="Note 4 2 2 2 2" xfId="943"/>
    <cellStyle name="Note 4 2 2 3" xfId="944"/>
    <cellStyle name="Note 4 2 3" xfId="945"/>
    <cellStyle name="Note 4 2 3 2" xfId="946"/>
    <cellStyle name="Note 4 2 4" xfId="947"/>
    <cellStyle name="Note 4 2 4 2" xfId="948"/>
    <cellStyle name="Note 4 2 5" xfId="949"/>
    <cellStyle name="Note 4 3" xfId="950"/>
    <cellStyle name="Note 4 3 2" xfId="951"/>
    <cellStyle name="Note 4 3 2 2" xfId="952"/>
    <cellStyle name="Note 4 3 3" xfId="953"/>
    <cellStyle name="Note 4 4" xfId="954"/>
    <cellStyle name="Note 4 4 2" xfId="955"/>
    <cellStyle name="Note 4 5" xfId="956"/>
    <cellStyle name="Note 4 5 2" xfId="957"/>
    <cellStyle name="Note 4 6" xfId="958"/>
    <cellStyle name="Output" xfId="959"/>
    <cellStyle name="Output 2" xfId="960"/>
    <cellStyle name="Output 2 2" xfId="961"/>
    <cellStyle name="Output 3" xfId="962"/>
    <cellStyle name="Output 3 2" xfId="963"/>
    <cellStyle name="Output 3 3" xfId="964"/>
    <cellStyle name="Percent" xfId="965"/>
    <cellStyle name="Title" xfId="966"/>
    <cellStyle name="Title 2" xfId="967"/>
    <cellStyle name="Title 3" xfId="968"/>
    <cellStyle name="Total" xfId="969"/>
    <cellStyle name="Total 2" xfId="970"/>
    <cellStyle name="Total 3" xfId="971"/>
    <cellStyle name="Warning Text" xfId="972"/>
    <cellStyle name="Warning Text 2" xfId="973"/>
    <cellStyle name="Warning Text 2 2" xfId="974"/>
    <cellStyle name="Warning Text 3" xfId="975"/>
    <cellStyle name="Warning Text 3 2" xfId="9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N106"/>
  <sheetViews>
    <sheetView tabSelected="1" zoomScalePageLayoutView="0" workbookViewId="0" topLeftCell="A1">
      <selection activeCell="K28" sqref="K28"/>
    </sheetView>
  </sheetViews>
  <sheetFormatPr defaultColWidth="11.7109375" defaultRowHeight="15"/>
  <cols>
    <col min="1" max="1" width="5.421875" style="0" customWidth="1"/>
    <col min="2" max="2" width="11.7109375" style="0" customWidth="1"/>
    <col min="3" max="3" width="33.00390625" style="0" customWidth="1"/>
    <col min="4" max="4" width="25.421875" style="0" customWidth="1"/>
  </cols>
  <sheetData>
    <row r="1" s="2" customFormat="1" ht="15"/>
    <row r="2" s="2" customFormat="1" ht="15">
      <c r="C2" s="51" t="s">
        <v>227</v>
      </c>
    </row>
    <row r="3" spans="1:14" ht="15">
      <c r="A3" s="3"/>
      <c r="B3" s="4"/>
      <c r="C3" s="5"/>
      <c r="D3" s="5"/>
      <c r="E3" s="1" t="s">
        <v>224</v>
      </c>
      <c r="F3" s="46"/>
      <c r="G3" s="47"/>
      <c r="H3" s="48" t="s">
        <v>225</v>
      </c>
      <c r="I3" s="49"/>
      <c r="J3" s="50"/>
      <c r="K3" s="1" t="s">
        <v>226</v>
      </c>
      <c r="L3" s="46"/>
      <c r="M3" s="47"/>
      <c r="N3" s="6"/>
    </row>
    <row r="4" spans="1:14" ht="15">
      <c r="A4" s="7" t="s">
        <v>0</v>
      </c>
      <c r="B4" s="4" t="s">
        <v>1</v>
      </c>
      <c r="C4" s="5" t="s">
        <v>2</v>
      </c>
      <c r="D4" s="5" t="s">
        <v>3</v>
      </c>
      <c r="E4" s="5" t="s">
        <v>4</v>
      </c>
      <c r="F4" s="5" t="s">
        <v>5</v>
      </c>
      <c r="G4" s="5" t="s">
        <v>6</v>
      </c>
      <c r="H4" s="9" t="s">
        <v>7</v>
      </c>
      <c r="I4" s="9" t="s">
        <v>8</v>
      </c>
      <c r="J4" s="9" t="s">
        <v>9</v>
      </c>
      <c r="K4" s="5" t="s">
        <v>10</v>
      </c>
      <c r="L4" s="5" t="s">
        <v>11</v>
      </c>
      <c r="M4" s="5" t="s">
        <v>12</v>
      </c>
      <c r="N4" s="6"/>
    </row>
    <row r="5" spans="1:14" ht="15">
      <c r="A5" s="10">
        <v>1</v>
      </c>
      <c r="B5" s="11" t="s">
        <v>13</v>
      </c>
      <c r="C5" s="12" t="s">
        <v>14</v>
      </c>
      <c r="D5" s="12" t="s">
        <v>15</v>
      </c>
      <c r="E5" s="12">
        <v>52433.29</v>
      </c>
      <c r="F5" s="12">
        <v>0</v>
      </c>
      <c r="G5" s="12">
        <f>E5+F5</f>
        <v>52433.29</v>
      </c>
      <c r="H5" s="12">
        <v>45501.52</v>
      </c>
      <c r="I5" s="12">
        <v>0</v>
      </c>
      <c r="J5" s="12">
        <f>H5+I5</f>
        <v>45501.52</v>
      </c>
      <c r="K5" s="12">
        <f>E5+H5</f>
        <v>97934.81</v>
      </c>
      <c r="L5" s="12">
        <f>F5+I5</f>
        <v>0</v>
      </c>
      <c r="M5" s="12">
        <f>G5+J5</f>
        <v>97934.81</v>
      </c>
      <c r="N5" s="2"/>
    </row>
    <row r="6" spans="1:14" ht="15">
      <c r="A6" s="10">
        <v>2</v>
      </c>
      <c r="B6" s="11" t="s">
        <v>16</v>
      </c>
      <c r="C6" s="12" t="s">
        <v>17</v>
      </c>
      <c r="D6" s="12" t="s">
        <v>18</v>
      </c>
      <c r="E6" s="12">
        <v>20902.3</v>
      </c>
      <c r="F6" s="12">
        <v>0</v>
      </c>
      <c r="G6" s="12">
        <f aca="true" t="shared" si="0" ref="G6:G61">E6+F6</f>
        <v>20902.3</v>
      </c>
      <c r="H6" s="12">
        <v>20897.98</v>
      </c>
      <c r="I6" s="12">
        <v>0</v>
      </c>
      <c r="J6" s="12">
        <f aca="true" t="shared" si="1" ref="J6:J61">H6+I6</f>
        <v>20897.98</v>
      </c>
      <c r="K6" s="12">
        <f aca="true" t="shared" si="2" ref="K6:K61">E6+H6</f>
        <v>41800.28</v>
      </c>
      <c r="L6" s="12">
        <f aca="true" t="shared" si="3" ref="L6:L61">F6+I6</f>
        <v>0</v>
      </c>
      <c r="M6" s="12">
        <f aca="true" t="shared" si="4" ref="M6:M61">G6+J6</f>
        <v>41800.28</v>
      </c>
      <c r="N6" s="2"/>
    </row>
    <row r="7" spans="1:14" ht="15">
      <c r="A7" s="10">
        <v>3</v>
      </c>
      <c r="B7" s="11" t="s">
        <v>19</v>
      </c>
      <c r="C7" s="12" t="s">
        <v>20</v>
      </c>
      <c r="D7" s="12" t="s">
        <v>21</v>
      </c>
      <c r="E7" s="12">
        <v>30938.54</v>
      </c>
      <c r="F7" s="12">
        <v>0</v>
      </c>
      <c r="G7" s="12">
        <f t="shared" si="0"/>
        <v>30938.54</v>
      </c>
      <c r="H7" s="12">
        <v>30928.68</v>
      </c>
      <c r="I7" s="12">
        <v>0</v>
      </c>
      <c r="J7" s="12">
        <f t="shared" si="1"/>
        <v>30928.68</v>
      </c>
      <c r="K7" s="12">
        <f t="shared" si="2"/>
        <v>61867.22</v>
      </c>
      <c r="L7" s="12">
        <f t="shared" si="3"/>
        <v>0</v>
      </c>
      <c r="M7" s="12">
        <f t="shared" si="4"/>
        <v>61867.22</v>
      </c>
      <c r="N7" s="2"/>
    </row>
    <row r="8" spans="1:14" ht="15">
      <c r="A8" s="10">
        <v>4</v>
      </c>
      <c r="B8" s="8" t="s">
        <v>22</v>
      </c>
      <c r="C8" s="13" t="s">
        <v>23</v>
      </c>
      <c r="D8" s="13" t="s">
        <v>24</v>
      </c>
      <c r="E8" s="12">
        <v>47871.62</v>
      </c>
      <c r="F8" s="12">
        <v>0</v>
      </c>
      <c r="G8" s="12">
        <f t="shared" si="0"/>
        <v>47871.62</v>
      </c>
      <c r="H8" s="12">
        <v>41693.29</v>
      </c>
      <c r="I8" s="12">
        <v>0</v>
      </c>
      <c r="J8" s="12">
        <f t="shared" si="1"/>
        <v>41693.29</v>
      </c>
      <c r="K8" s="12">
        <f t="shared" si="2"/>
        <v>89564.91</v>
      </c>
      <c r="L8" s="12">
        <f t="shared" si="3"/>
        <v>0</v>
      </c>
      <c r="M8" s="12">
        <f t="shared" si="4"/>
        <v>89564.91</v>
      </c>
      <c r="N8" s="2"/>
    </row>
    <row r="9" spans="1:14" ht="15">
      <c r="A9" s="10">
        <v>5</v>
      </c>
      <c r="B9" s="11" t="s">
        <v>25</v>
      </c>
      <c r="C9" s="12" t="s">
        <v>26</v>
      </c>
      <c r="D9" s="12" t="s">
        <v>27</v>
      </c>
      <c r="E9" s="12">
        <v>48765.89</v>
      </c>
      <c r="F9" s="12">
        <v>0</v>
      </c>
      <c r="G9" s="12">
        <f t="shared" si="0"/>
        <v>48765.89</v>
      </c>
      <c r="H9" s="12">
        <v>42471.26</v>
      </c>
      <c r="I9" s="12">
        <v>0</v>
      </c>
      <c r="J9" s="12">
        <f t="shared" si="1"/>
        <v>42471.26</v>
      </c>
      <c r="K9" s="12">
        <f t="shared" si="2"/>
        <v>91237.15</v>
      </c>
      <c r="L9" s="12">
        <f t="shared" si="3"/>
        <v>0</v>
      </c>
      <c r="M9" s="12">
        <f t="shared" si="4"/>
        <v>91237.15</v>
      </c>
      <c r="N9" s="2"/>
    </row>
    <row r="10" spans="1:14" ht="15">
      <c r="A10" s="10">
        <v>6</v>
      </c>
      <c r="B10" s="11" t="s">
        <v>28</v>
      </c>
      <c r="C10" s="12" t="s">
        <v>29</v>
      </c>
      <c r="D10" s="12" t="s">
        <v>30</v>
      </c>
      <c r="E10" s="12">
        <v>37244.68</v>
      </c>
      <c r="F10" s="12">
        <v>0</v>
      </c>
      <c r="G10" s="12">
        <f t="shared" si="0"/>
        <v>37244.68</v>
      </c>
      <c r="H10" s="12">
        <v>32484.87</v>
      </c>
      <c r="I10" s="12">
        <v>0</v>
      </c>
      <c r="J10" s="12">
        <f t="shared" si="1"/>
        <v>32484.87</v>
      </c>
      <c r="K10" s="12">
        <f t="shared" si="2"/>
        <v>69729.55</v>
      </c>
      <c r="L10" s="12">
        <f t="shared" si="3"/>
        <v>0</v>
      </c>
      <c r="M10" s="12">
        <f t="shared" si="4"/>
        <v>69729.55</v>
      </c>
      <c r="N10" s="2"/>
    </row>
    <row r="11" spans="1:14" ht="15">
      <c r="A11" s="10">
        <v>7</v>
      </c>
      <c r="B11" s="11" t="s">
        <v>31</v>
      </c>
      <c r="C11" s="12" t="s">
        <v>32</v>
      </c>
      <c r="D11" s="12" t="s">
        <v>33</v>
      </c>
      <c r="E11" s="12">
        <v>48557.75</v>
      </c>
      <c r="F11" s="12">
        <v>0</v>
      </c>
      <c r="G11" s="12">
        <f t="shared" si="0"/>
        <v>48557.75</v>
      </c>
      <c r="H11" s="12">
        <v>42371.07</v>
      </c>
      <c r="I11" s="12">
        <v>0</v>
      </c>
      <c r="J11" s="12">
        <f t="shared" si="1"/>
        <v>42371.07</v>
      </c>
      <c r="K11" s="12">
        <f t="shared" si="2"/>
        <v>90928.82</v>
      </c>
      <c r="L11" s="12">
        <f t="shared" si="3"/>
        <v>0</v>
      </c>
      <c r="M11" s="12">
        <f t="shared" si="4"/>
        <v>90928.82</v>
      </c>
      <c r="N11" s="2"/>
    </row>
    <row r="12" spans="1:14" ht="15">
      <c r="A12" s="10">
        <v>8</v>
      </c>
      <c r="B12" s="8" t="s">
        <v>34</v>
      </c>
      <c r="C12" s="13" t="s">
        <v>35</v>
      </c>
      <c r="D12" s="13" t="s">
        <v>36</v>
      </c>
      <c r="E12" s="12">
        <v>33892.12</v>
      </c>
      <c r="F12" s="12">
        <v>0</v>
      </c>
      <c r="G12" s="12">
        <f t="shared" si="0"/>
        <v>33892.12</v>
      </c>
      <c r="H12" s="12">
        <v>29554.25</v>
      </c>
      <c r="I12" s="12">
        <v>0</v>
      </c>
      <c r="J12" s="12">
        <f t="shared" si="1"/>
        <v>29554.25</v>
      </c>
      <c r="K12" s="12">
        <f t="shared" si="2"/>
        <v>63446.37</v>
      </c>
      <c r="L12" s="12">
        <f t="shared" si="3"/>
        <v>0</v>
      </c>
      <c r="M12" s="12">
        <f t="shared" si="4"/>
        <v>63446.37</v>
      </c>
      <c r="N12" s="2"/>
    </row>
    <row r="13" spans="1:14" ht="15">
      <c r="A13" s="10">
        <v>9</v>
      </c>
      <c r="B13" s="11" t="s">
        <v>37</v>
      </c>
      <c r="C13" s="12" t="s">
        <v>38</v>
      </c>
      <c r="D13" s="12" t="s">
        <v>39</v>
      </c>
      <c r="E13" s="12">
        <v>36226.21</v>
      </c>
      <c r="F13" s="12">
        <v>0</v>
      </c>
      <c r="G13" s="12">
        <f t="shared" si="0"/>
        <v>36226.21</v>
      </c>
      <c r="H13" s="12">
        <v>31569.4</v>
      </c>
      <c r="I13" s="12">
        <v>0</v>
      </c>
      <c r="J13" s="12">
        <f t="shared" si="1"/>
        <v>31569.4</v>
      </c>
      <c r="K13" s="12">
        <f t="shared" si="2"/>
        <v>67795.61</v>
      </c>
      <c r="L13" s="12">
        <f t="shared" si="3"/>
        <v>0</v>
      </c>
      <c r="M13" s="12">
        <f t="shared" si="4"/>
        <v>67795.61</v>
      </c>
      <c r="N13" s="2"/>
    </row>
    <row r="14" spans="1:14" ht="15">
      <c r="A14" s="10">
        <v>10</v>
      </c>
      <c r="B14" s="11" t="s">
        <v>40</v>
      </c>
      <c r="C14" s="12" t="s">
        <v>41</v>
      </c>
      <c r="D14" s="12" t="s">
        <v>42</v>
      </c>
      <c r="E14" s="12">
        <v>43515.95</v>
      </c>
      <c r="F14" s="12">
        <v>0</v>
      </c>
      <c r="G14" s="12">
        <f t="shared" si="0"/>
        <v>43515.95</v>
      </c>
      <c r="H14" s="12">
        <v>37982.4</v>
      </c>
      <c r="I14" s="12">
        <v>0</v>
      </c>
      <c r="J14" s="12">
        <f t="shared" si="1"/>
        <v>37982.4</v>
      </c>
      <c r="K14" s="12">
        <f t="shared" si="2"/>
        <v>81498.35</v>
      </c>
      <c r="L14" s="12">
        <f t="shared" si="3"/>
        <v>0</v>
      </c>
      <c r="M14" s="12">
        <f t="shared" si="4"/>
        <v>81498.35</v>
      </c>
      <c r="N14" s="2"/>
    </row>
    <row r="15" spans="1:14" ht="15">
      <c r="A15" s="10">
        <v>11</v>
      </c>
      <c r="B15" s="11" t="s">
        <v>43</v>
      </c>
      <c r="C15" s="12" t="s">
        <v>44</v>
      </c>
      <c r="D15" s="12" t="s">
        <v>45</v>
      </c>
      <c r="E15" s="12">
        <v>21737.39</v>
      </c>
      <c r="F15" s="12">
        <v>32787.82</v>
      </c>
      <c r="G15" s="12">
        <f t="shared" si="0"/>
        <v>54525.21</v>
      </c>
      <c r="H15" s="12">
        <v>18770.51</v>
      </c>
      <c r="I15" s="12">
        <v>29733.68</v>
      </c>
      <c r="J15" s="12">
        <f t="shared" si="1"/>
        <v>48504.19</v>
      </c>
      <c r="K15" s="12">
        <f t="shared" si="2"/>
        <v>40507.899999999994</v>
      </c>
      <c r="L15" s="12">
        <f t="shared" si="3"/>
        <v>62521.5</v>
      </c>
      <c r="M15" s="12">
        <f t="shared" si="4"/>
        <v>103029.4</v>
      </c>
      <c r="N15" s="2"/>
    </row>
    <row r="16" spans="1:14" ht="15">
      <c r="A16" s="10">
        <v>12</v>
      </c>
      <c r="B16" s="11" t="s">
        <v>46</v>
      </c>
      <c r="C16" s="12" t="s">
        <v>47</v>
      </c>
      <c r="D16" s="12" t="s">
        <v>48</v>
      </c>
      <c r="E16" s="12">
        <v>51121.990000000005</v>
      </c>
      <c r="F16" s="12">
        <v>0</v>
      </c>
      <c r="G16" s="12">
        <f t="shared" si="0"/>
        <v>51121.990000000005</v>
      </c>
      <c r="H16" s="12">
        <v>44571.23</v>
      </c>
      <c r="I16" s="12">
        <v>0</v>
      </c>
      <c r="J16" s="12">
        <f t="shared" si="1"/>
        <v>44571.23</v>
      </c>
      <c r="K16" s="12">
        <f t="shared" si="2"/>
        <v>95693.22</v>
      </c>
      <c r="L16" s="12">
        <f t="shared" si="3"/>
        <v>0</v>
      </c>
      <c r="M16" s="12">
        <f t="shared" si="4"/>
        <v>95693.22</v>
      </c>
      <c r="N16" s="2"/>
    </row>
    <row r="17" spans="1:14" ht="15">
      <c r="A17" s="10">
        <v>13</v>
      </c>
      <c r="B17" s="11" t="s">
        <v>49</v>
      </c>
      <c r="C17" s="12" t="s">
        <v>50</v>
      </c>
      <c r="D17" s="12" t="s">
        <v>51</v>
      </c>
      <c r="E17" s="12">
        <v>26816.27</v>
      </c>
      <c r="F17" s="12">
        <v>0</v>
      </c>
      <c r="G17" s="12">
        <f t="shared" si="0"/>
        <v>26816.27</v>
      </c>
      <c r="H17" s="12">
        <v>26621.7</v>
      </c>
      <c r="I17" s="12">
        <v>0</v>
      </c>
      <c r="J17" s="12">
        <f t="shared" si="1"/>
        <v>26621.7</v>
      </c>
      <c r="K17" s="12">
        <f t="shared" si="2"/>
        <v>53437.97</v>
      </c>
      <c r="L17" s="12">
        <f t="shared" si="3"/>
        <v>0</v>
      </c>
      <c r="M17" s="12">
        <f t="shared" si="4"/>
        <v>53437.97</v>
      </c>
      <c r="N17" s="2"/>
    </row>
    <row r="18" spans="1:14" ht="15">
      <c r="A18" s="10">
        <v>14</v>
      </c>
      <c r="B18" s="11" t="s">
        <v>52</v>
      </c>
      <c r="C18" s="12" t="s">
        <v>53</v>
      </c>
      <c r="D18" s="12" t="s">
        <v>54</v>
      </c>
      <c r="E18" s="12">
        <v>16917.58</v>
      </c>
      <c r="F18" s="12">
        <v>5110.85</v>
      </c>
      <c r="G18" s="12">
        <f t="shared" si="0"/>
        <v>22028.43</v>
      </c>
      <c r="H18" s="12">
        <v>16914.03</v>
      </c>
      <c r="I18" s="12">
        <v>5129.22</v>
      </c>
      <c r="J18" s="12">
        <f t="shared" si="1"/>
        <v>22043.25</v>
      </c>
      <c r="K18" s="12">
        <f t="shared" si="2"/>
        <v>33831.61</v>
      </c>
      <c r="L18" s="12">
        <f t="shared" si="3"/>
        <v>10240.07</v>
      </c>
      <c r="M18" s="12">
        <f t="shared" si="4"/>
        <v>44071.68</v>
      </c>
      <c r="N18" s="2"/>
    </row>
    <row r="19" spans="1:13" ht="15">
      <c r="A19" s="10">
        <v>15</v>
      </c>
      <c r="B19" s="11" t="s">
        <v>55</v>
      </c>
      <c r="C19" s="12" t="s">
        <v>56</v>
      </c>
      <c r="D19" s="12" t="s">
        <v>57</v>
      </c>
      <c r="E19" s="12">
        <v>37394.62</v>
      </c>
      <c r="F19" s="12">
        <v>45524.9</v>
      </c>
      <c r="G19" s="12">
        <f t="shared" si="0"/>
        <v>82919.52</v>
      </c>
      <c r="H19" s="12">
        <v>32627.74</v>
      </c>
      <c r="I19" s="12">
        <v>41284.32</v>
      </c>
      <c r="J19" s="12">
        <f t="shared" si="1"/>
        <v>73912.06</v>
      </c>
      <c r="K19" s="12">
        <f t="shared" si="2"/>
        <v>70022.36</v>
      </c>
      <c r="L19" s="12">
        <f t="shared" si="3"/>
        <v>86809.22</v>
      </c>
      <c r="M19" s="12">
        <f t="shared" si="4"/>
        <v>156831.58000000002</v>
      </c>
    </row>
    <row r="20" spans="1:13" ht="15">
      <c r="A20" s="10">
        <v>16</v>
      </c>
      <c r="B20" s="11" t="s">
        <v>58</v>
      </c>
      <c r="C20" s="12" t="s">
        <v>59</v>
      </c>
      <c r="D20" s="12" t="s">
        <v>60</v>
      </c>
      <c r="E20" s="12">
        <v>0</v>
      </c>
      <c r="F20" s="12">
        <v>7226.400000000001</v>
      </c>
      <c r="G20" s="12">
        <f t="shared" si="0"/>
        <v>7226.400000000001</v>
      </c>
      <c r="H20" s="12">
        <v>0</v>
      </c>
      <c r="I20" s="12">
        <v>6553.28</v>
      </c>
      <c r="J20" s="12">
        <f t="shared" si="1"/>
        <v>6553.28</v>
      </c>
      <c r="K20" s="12">
        <f t="shared" si="2"/>
        <v>0</v>
      </c>
      <c r="L20" s="12">
        <f t="shared" si="3"/>
        <v>13779.68</v>
      </c>
      <c r="M20" s="12">
        <f t="shared" si="4"/>
        <v>13779.68</v>
      </c>
    </row>
    <row r="21" spans="1:13" ht="15">
      <c r="A21" s="10">
        <v>17</v>
      </c>
      <c r="B21" s="11" t="s">
        <v>61</v>
      </c>
      <c r="C21" s="12" t="s">
        <v>62</v>
      </c>
      <c r="D21" s="12" t="s">
        <v>63</v>
      </c>
      <c r="E21" s="12">
        <v>25709.34</v>
      </c>
      <c r="F21" s="12">
        <v>3613.07</v>
      </c>
      <c r="G21" s="12">
        <f t="shared" si="0"/>
        <v>29322.41</v>
      </c>
      <c r="H21" s="12">
        <v>25700.18</v>
      </c>
      <c r="I21" s="12">
        <v>3098.63</v>
      </c>
      <c r="J21" s="12">
        <f t="shared" si="1"/>
        <v>28798.81</v>
      </c>
      <c r="K21" s="12">
        <f t="shared" si="2"/>
        <v>51409.520000000004</v>
      </c>
      <c r="L21" s="12">
        <f t="shared" si="3"/>
        <v>6711.700000000001</v>
      </c>
      <c r="M21" s="12">
        <f t="shared" si="4"/>
        <v>58121.22</v>
      </c>
    </row>
    <row r="22" spans="1:13" ht="15">
      <c r="A22" s="10">
        <v>18</v>
      </c>
      <c r="B22" s="11" t="s">
        <v>64</v>
      </c>
      <c r="C22" s="12" t="s">
        <v>65</v>
      </c>
      <c r="D22" s="12" t="s">
        <v>66</v>
      </c>
      <c r="E22" s="12">
        <v>38429.01</v>
      </c>
      <c r="F22" s="12">
        <v>82001.48999999999</v>
      </c>
      <c r="G22" s="12">
        <f t="shared" si="0"/>
        <v>120430.5</v>
      </c>
      <c r="H22" s="12">
        <v>33508.48</v>
      </c>
      <c r="I22" s="12">
        <v>74667.49</v>
      </c>
      <c r="J22" s="12">
        <f t="shared" si="1"/>
        <v>108175.97</v>
      </c>
      <c r="K22" s="12">
        <f t="shared" si="2"/>
        <v>71937.49</v>
      </c>
      <c r="L22" s="12">
        <f t="shared" si="3"/>
        <v>156668.97999999998</v>
      </c>
      <c r="M22" s="12">
        <f t="shared" si="4"/>
        <v>228606.47</v>
      </c>
    </row>
    <row r="23" spans="1:13" ht="15">
      <c r="A23" s="10">
        <v>19</v>
      </c>
      <c r="B23" s="8" t="s">
        <v>67</v>
      </c>
      <c r="C23" s="13" t="s">
        <v>68</v>
      </c>
      <c r="D23" s="13" t="s">
        <v>69</v>
      </c>
      <c r="E23" s="12">
        <v>26204.48</v>
      </c>
      <c r="F23" s="12">
        <v>87663.39</v>
      </c>
      <c r="G23" s="12">
        <f t="shared" si="0"/>
        <v>113867.87</v>
      </c>
      <c r="H23" s="12">
        <v>22847.15</v>
      </c>
      <c r="I23" s="12">
        <v>79801.99</v>
      </c>
      <c r="J23" s="12">
        <f t="shared" si="1"/>
        <v>102649.14000000001</v>
      </c>
      <c r="K23" s="12">
        <f t="shared" si="2"/>
        <v>49051.630000000005</v>
      </c>
      <c r="L23" s="12">
        <f t="shared" si="3"/>
        <v>167465.38</v>
      </c>
      <c r="M23" s="12">
        <f t="shared" si="4"/>
        <v>216517.01</v>
      </c>
    </row>
    <row r="24" spans="1:13" ht="15">
      <c r="A24" s="10">
        <v>20</v>
      </c>
      <c r="B24" s="8" t="s">
        <v>70</v>
      </c>
      <c r="C24" s="13" t="s">
        <v>71</v>
      </c>
      <c r="D24" s="13" t="s">
        <v>72</v>
      </c>
      <c r="E24" s="12">
        <v>0</v>
      </c>
      <c r="F24" s="12">
        <v>64399.31</v>
      </c>
      <c r="G24" s="12">
        <f t="shared" si="0"/>
        <v>64399.31</v>
      </c>
      <c r="H24" s="12">
        <v>0</v>
      </c>
      <c r="I24" s="12">
        <v>58704.93</v>
      </c>
      <c r="J24" s="12">
        <f t="shared" si="1"/>
        <v>58704.93</v>
      </c>
      <c r="K24" s="12">
        <f t="shared" si="2"/>
        <v>0</v>
      </c>
      <c r="L24" s="12">
        <f t="shared" si="3"/>
        <v>123104.23999999999</v>
      </c>
      <c r="M24" s="12">
        <f t="shared" si="4"/>
        <v>123104.23999999999</v>
      </c>
    </row>
    <row r="25" spans="1:13" ht="15">
      <c r="A25" s="10">
        <v>21</v>
      </c>
      <c r="B25" s="8" t="s">
        <v>73</v>
      </c>
      <c r="C25" s="13" t="s">
        <v>74</v>
      </c>
      <c r="D25" s="13" t="s">
        <v>75</v>
      </c>
      <c r="E25" s="12">
        <v>0</v>
      </c>
      <c r="F25" s="12">
        <v>41386.07</v>
      </c>
      <c r="G25" s="12">
        <f t="shared" si="0"/>
        <v>41386.07</v>
      </c>
      <c r="H25" s="12">
        <v>0</v>
      </c>
      <c r="I25" s="12">
        <v>41534.85</v>
      </c>
      <c r="J25" s="12">
        <f t="shared" si="1"/>
        <v>41534.85</v>
      </c>
      <c r="K25" s="12">
        <f t="shared" si="2"/>
        <v>0</v>
      </c>
      <c r="L25" s="12">
        <f t="shared" si="3"/>
        <v>82920.92</v>
      </c>
      <c r="M25" s="12">
        <f t="shared" si="4"/>
        <v>82920.92</v>
      </c>
    </row>
    <row r="26" spans="1:13" ht="15">
      <c r="A26" s="10">
        <v>22</v>
      </c>
      <c r="B26" s="11" t="s">
        <v>76</v>
      </c>
      <c r="C26" s="12" t="s">
        <v>77</v>
      </c>
      <c r="D26" s="12" t="s">
        <v>78</v>
      </c>
      <c r="E26" s="12">
        <v>26220.96</v>
      </c>
      <c r="F26" s="12">
        <v>8433.23</v>
      </c>
      <c r="G26" s="12">
        <f t="shared" si="0"/>
        <v>34654.19</v>
      </c>
      <c r="H26" s="12">
        <v>23067.73</v>
      </c>
      <c r="I26" s="12">
        <v>7647.69</v>
      </c>
      <c r="J26" s="12">
        <f t="shared" si="1"/>
        <v>30715.42</v>
      </c>
      <c r="K26" s="12">
        <f t="shared" si="2"/>
        <v>49288.69</v>
      </c>
      <c r="L26" s="12">
        <f t="shared" si="3"/>
        <v>16080.919999999998</v>
      </c>
      <c r="M26" s="12">
        <f t="shared" si="4"/>
        <v>65369.61</v>
      </c>
    </row>
    <row r="27" spans="1:13" ht="15">
      <c r="A27" s="10">
        <v>23</v>
      </c>
      <c r="B27" s="11" t="s">
        <v>79</v>
      </c>
      <c r="C27" s="12" t="s">
        <v>80</v>
      </c>
      <c r="D27" s="12" t="s">
        <v>81</v>
      </c>
      <c r="E27" s="12">
        <v>45431.549999999996</v>
      </c>
      <c r="F27" s="12">
        <v>0</v>
      </c>
      <c r="G27" s="12">
        <f t="shared" si="0"/>
        <v>45431.549999999996</v>
      </c>
      <c r="H27" s="12">
        <v>39597.83</v>
      </c>
      <c r="I27" s="12">
        <v>0</v>
      </c>
      <c r="J27" s="12">
        <f t="shared" si="1"/>
        <v>39597.83</v>
      </c>
      <c r="K27" s="12">
        <f t="shared" si="2"/>
        <v>85029.38</v>
      </c>
      <c r="L27" s="12">
        <f t="shared" si="3"/>
        <v>0</v>
      </c>
      <c r="M27" s="12">
        <f t="shared" si="4"/>
        <v>85029.38</v>
      </c>
    </row>
    <row r="28" spans="1:13" ht="15">
      <c r="A28" s="10">
        <v>24</v>
      </c>
      <c r="B28" s="11" t="s">
        <v>82</v>
      </c>
      <c r="C28" s="12" t="s">
        <v>83</v>
      </c>
      <c r="D28" s="12" t="s">
        <v>84</v>
      </c>
      <c r="E28" s="12">
        <v>11081.23</v>
      </c>
      <c r="F28" s="12">
        <v>0</v>
      </c>
      <c r="G28" s="12">
        <f t="shared" si="0"/>
        <v>11081.23</v>
      </c>
      <c r="H28" s="12">
        <v>11077.18</v>
      </c>
      <c r="I28" s="12">
        <v>0</v>
      </c>
      <c r="J28" s="12">
        <f t="shared" si="1"/>
        <v>11077.18</v>
      </c>
      <c r="K28" s="12">
        <f t="shared" si="2"/>
        <v>22158.41</v>
      </c>
      <c r="L28" s="12">
        <f t="shared" si="3"/>
        <v>0</v>
      </c>
      <c r="M28" s="12">
        <f t="shared" si="4"/>
        <v>22158.41</v>
      </c>
    </row>
    <row r="29" spans="1:13" ht="15">
      <c r="A29" s="10">
        <v>25</v>
      </c>
      <c r="B29" s="11" t="s">
        <v>85</v>
      </c>
      <c r="C29" s="12" t="s">
        <v>86</v>
      </c>
      <c r="D29" s="12" t="s">
        <v>87</v>
      </c>
      <c r="E29" s="12">
        <v>30160.920000000002</v>
      </c>
      <c r="F29" s="12">
        <v>0</v>
      </c>
      <c r="G29" s="12">
        <f t="shared" si="0"/>
        <v>30160.920000000002</v>
      </c>
      <c r="H29" s="12">
        <v>26326.12</v>
      </c>
      <c r="I29" s="12">
        <v>0</v>
      </c>
      <c r="J29" s="12">
        <f t="shared" si="1"/>
        <v>26326.12</v>
      </c>
      <c r="K29" s="12">
        <f t="shared" si="2"/>
        <v>56487.04</v>
      </c>
      <c r="L29" s="12">
        <f t="shared" si="3"/>
        <v>0</v>
      </c>
      <c r="M29" s="12">
        <f t="shared" si="4"/>
        <v>56487.04</v>
      </c>
    </row>
    <row r="30" spans="1:13" ht="15">
      <c r="A30" s="10">
        <v>26</v>
      </c>
      <c r="B30" s="11" t="s">
        <v>88</v>
      </c>
      <c r="C30" s="12" t="s">
        <v>89</v>
      </c>
      <c r="D30" s="12" t="s">
        <v>90</v>
      </c>
      <c r="E30" s="12">
        <v>0</v>
      </c>
      <c r="F30" s="12">
        <v>34474.46</v>
      </c>
      <c r="G30" s="12">
        <f t="shared" si="0"/>
        <v>34474.46</v>
      </c>
      <c r="H30" s="12">
        <v>0</v>
      </c>
      <c r="I30" s="12">
        <v>31263.21</v>
      </c>
      <c r="J30" s="12">
        <f t="shared" si="1"/>
        <v>31263.21</v>
      </c>
      <c r="K30" s="12">
        <f t="shared" si="2"/>
        <v>0</v>
      </c>
      <c r="L30" s="12">
        <f t="shared" si="3"/>
        <v>65737.67</v>
      </c>
      <c r="M30" s="12">
        <f t="shared" si="4"/>
        <v>65737.67</v>
      </c>
    </row>
    <row r="31" spans="1:13" ht="15">
      <c r="A31" s="10">
        <v>27</v>
      </c>
      <c r="B31" s="11" t="s">
        <v>91</v>
      </c>
      <c r="C31" s="12" t="s">
        <v>92</v>
      </c>
      <c r="D31" s="12" t="s">
        <v>93</v>
      </c>
      <c r="E31" s="12">
        <v>0</v>
      </c>
      <c r="F31" s="12">
        <v>1595.66</v>
      </c>
      <c r="G31" s="12">
        <f t="shared" si="0"/>
        <v>1595.66</v>
      </c>
      <c r="H31" s="12">
        <v>0</v>
      </c>
      <c r="I31" s="12">
        <v>1582.92</v>
      </c>
      <c r="J31" s="12">
        <f t="shared" si="1"/>
        <v>1582.92</v>
      </c>
      <c r="K31" s="12">
        <f t="shared" si="2"/>
        <v>0</v>
      </c>
      <c r="L31" s="12">
        <f t="shared" si="3"/>
        <v>3178.58</v>
      </c>
      <c r="M31" s="12">
        <f t="shared" si="4"/>
        <v>3178.58</v>
      </c>
    </row>
    <row r="32" spans="1:13" ht="15">
      <c r="A32" s="10">
        <v>28</v>
      </c>
      <c r="B32" s="11" t="s">
        <v>94</v>
      </c>
      <c r="C32" s="12" t="s">
        <v>95</v>
      </c>
      <c r="D32" s="12" t="s">
        <v>96</v>
      </c>
      <c r="E32" s="12">
        <v>0</v>
      </c>
      <c r="F32" s="12">
        <v>1806.85</v>
      </c>
      <c r="G32" s="12">
        <f t="shared" si="0"/>
        <v>1806.85</v>
      </c>
      <c r="H32" s="12">
        <v>0</v>
      </c>
      <c r="I32" s="12">
        <v>1792.42</v>
      </c>
      <c r="J32" s="12">
        <f t="shared" si="1"/>
        <v>1792.42</v>
      </c>
      <c r="K32" s="12">
        <f t="shared" si="2"/>
        <v>0</v>
      </c>
      <c r="L32" s="12">
        <f t="shared" si="3"/>
        <v>3599.27</v>
      </c>
      <c r="M32" s="12">
        <f t="shared" si="4"/>
        <v>3599.27</v>
      </c>
    </row>
    <row r="33" spans="1:13" ht="15">
      <c r="A33" s="10">
        <v>29</v>
      </c>
      <c r="B33" s="11" t="s">
        <v>97</v>
      </c>
      <c r="C33" s="12" t="s">
        <v>98</v>
      </c>
      <c r="D33" s="12" t="s">
        <v>99</v>
      </c>
      <c r="E33" s="12">
        <v>0</v>
      </c>
      <c r="F33" s="12">
        <v>1853.78</v>
      </c>
      <c r="G33" s="12">
        <f t="shared" si="0"/>
        <v>1853.78</v>
      </c>
      <c r="H33" s="12">
        <v>0</v>
      </c>
      <c r="I33" s="12">
        <v>1838.98</v>
      </c>
      <c r="J33" s="12">
        <f t="shared" si="1"/>
        <v>1838.98</v>
      </c>
      <c r="K33" s="12">
        <f t="shared" si="2"/>
        <v>0</v>
      </c>
      <c r="L33" s="12">
        <f t="shared" si="3"/>
        <v>3692.76</v>
      </c>
      <c r="M33" s="12">
        <f t="shared" si="4"/>
        <v>3692.76</v>
      </c>
    </row>
    <row r="34" spans="1:13" ht="15">
      <c r="A34" s="10">
        <v>30</v>
      </c>
      <c r="B34" s="11" t="s">
        <v>100</v>
      </c>
      <c r="C34" s="12" t="s">
        <v>101</v>
      </c>
      <c r="D34" s="12" t="s">
        <v>48</v>
      </c>
      <c r="E34" s="12">
        <v>0</v>
      </c>
      <c r="F34" s="12">
        <v>2463.88</v>
      </c>
      <c r="G34" s="12">
        <f t="shared" si="0"/>
        <v>2463.88</v>
      </c>
      <c r="H34" s="12">
        <v>0</v>
      </c>
      <c r="I34" s="12">
        <v>2444.22</v>
      </c>
      <c r="J34" s="12">
        <f t="shared" si="1"/>
        <v>2444.22</v>
      </c>
      <c r="K34" s="12">
        <f t="shared" si="2"/>
        <v>0</v>
      </c>
      <c r="L34" s="12">
        <f t="shared" si="3"/>
        <v>4908.1</v>
      </c>
      <c r="M34" s="12">
        <f t="shared" si="4"/>
        <v>4908.1</v>
      </c>
    </row>
    <row r="35" spans="1:13" ht="15">
      <c r="A35" s="10">
        <v>31</v>
      </c>
      <c r="B35" s="11" t="s">
        <v>102</v>
      </c>
      <c r="C35" s="12" t="s">
        <v>103</v>
      </c>
      <c r="D35" s="12" t="s">
        <v>104</v>
      </c>
      <c r="E35" s="12">
        <v>0</v>
      </c>
      <c r="F35" s="12">
        <v>2182.3</v>
      </c>
      <c r="G35" s="12">
        <f t="shared" si="0"/>
        <v>2182.3</v>
      </c>
      <c r="H35" s="12">
        <v>0</v>
      </c>
      <c r="I35" s="12">
        <v>2164.88</v>
      </c>
      <c r="J35" s="12">
        <f t="shared" si="1"/>
        <v>2164.88</v>
      </c>
      <c r="K35" s="12">
        <f t="shared" si="2"/>
        <v>0</v>
      </c>
      <c r="L35" s="12">
        <f t="shared" si="3"/>
        <v>4347.18</v>
      </c>
      <c r="M35" s="12">
        <f t="shared" si="4"/>
        <v>4347.18</v>
      </c>
    </row>
    <row r="36" spans="1:13" ht="15">
      <c r="A36" s="10">
        <v>32</v>
      </c>
      <c r="B36" s="11" t="s">
        <v>105</v>
      </c>
      <c r="C36" s="12" t="s">
        <v>106</v>
      </c>
      <c r="D36" s="12" t="s">
        <v>107</v>
      </c>
      <c r="E36" s="12">
        <v>0</v>
      </c>
      <c r="F36" s="12">
        <v>1548.73</v>
      </c>
      <c r="G36" s="12">
        <f t="shared" si="0"/>
        <v>1548.73</v>
      </c>
      <c r="H36" s="12">
        <v>0</v>
      </c>
      <c r="I36" s="12">
        <v>1536.36</v>
      </c>
      <c r="J36" s="12">
        <f t="shared" si="1"/>
        <v>1536.36</v>
      </c>
      <c r="K36" s="12">
        <f t="shared" si="2"/>
        <v>0</v>
      </c>
      <c r="L36" s="12">
        <f t="shared" si="3"/>
        <v>3085.09</v>
      </c>
      <c r="M36" s="12">
        <f t="shared" si="4"/>
        <v>3085.09</v>
      </c>
    </row>
    <row r="37" spans="1:13" ht="15">
      <c r="A37" s="10">
        <v>33</v>
      </c>
      <c r="B37" s="11" t="s">
        <v>108</v>
      </c>
      <c r="C37" s="12" t="s">
        <v>109</v>
      </c>
      <c r="D37" s="12" t="s">
        <v>110</v>
      </c>
      <c r="E37" s="12">
        <v>0</v>
      </c>
      <c r="F37" s="12">
        <v>2182.3</v>
      </c>
      <c r="G37" s="12">
        <f t="shared" si="0"/>
        <v>2182.3</v>
      </c>
      <c r="H37" s="12">
        <v>0</v>
      </c>
      <c r="I37" s="12">
        <v>2164.88</v>
      </c>
      <c r="J37" s="12">
        <f t="shared" si="1"/>
        <v>2164.88</v>
      </c>
      <c r="K37" s="12">
        <f t="shared" si="2"/>
        <v>0</v>
      </c>
      <c r="L37" s="12">
        <f t="shared" si="3"/>
        <v>4347.18</v>
      </c>
      <c r="M37" s="12">
        <f t="shared" si="4"/>
        <v>4347.18</v>
      </c>
    </row>
    <row r="38" spans="1:13" ht="15">
      <c r="A38" s="10">
        <v>34</v>
      </c>
      <c r="B38" s="11" t="s">
        <v>111</v>
      </c>
      <c r="C38" s="12" t="s">
        <v>112</v>
      </c>
      <c r="D38" s="12" t="s">
        <v>113</v>
      </c>
      <c r="E38" s="12">
        <v>0</v>
      </c>
      <c r="F38" s="12">
        <v>1619.12</v>
      </c>
      <c r="G38" s="12">
        <f t="shared" si="0"/>
        <v>1619.12</v>
      </c>
      <c r="H38" s="12">
        <v>0</v>
      </c>
      <c r="I38" s="12">
        <v>1606.2</v>
      </c>
      <c r="J38" s="12">
        <f t="shared" si="1"/>
        <v>1606.2</v>
      </c>
      <c r="K38" s="12">
        <f t="shared" si="2"/>
        <v>0</v>
      </c>
      <c r="L38" s="12">
        <f t="shared" si="3"/>
        <v>3225.3199999999997</v>
      </c>
      <c r="M38" s="12">
        <f t="shared" si="4"/>
        <v>3225.3199999999997</v>
      </c>
    </row>
    <row r="39" spans="1:13" ht="15">
      <c r="A39" s="10">
        <v>35</v>
      </c>
      <c r="B39" s="11" t="s">
        <v>114</v>
      </c>
      <c r="C39" s="12" t="s">
        <v>115</v>
      </c>
      <c r="D39" s="12" t="s">
        <v>116</v>
      </c>
      <c r="E39" s="12">
        <v>0</v>
      </c>
      <c r="F39" s="12">
        <v>1262.45</v>
      </c>
      <c r="G39" s="12">
        <f t="shared" si="0"/>
        <v>1262.45</v>
      </c>
      <c r="H39" s="12">
        <v>0</v>
      </c>
      <c r="I39" s="12">
        <v>1582.92</v>
      </c>
      <c r="J39" s="12">
        <f t="shared" si="1"/>
        <v>1582.92</v>
      </c>
      <c r="K39" s="12">
        <f t="shared" si="2"/>
        <v>0</v>
      </c>
      <c r="L39" s="12">
        <f t="shared" si="3"/>
        <v>2845.37</v>
      </c>
      <c r="M39" s="12">
        <f t="shared" si="4"/>
        <v>2845.37</v>
      </c>
    </row>
    <row r="40" spans="1:13" ht="15">
      <c r="A40" s="10">
        <v>36</v>
      </c>
      <c r="B40" s="11" t="s">
        <v>117</v>
      </c>
      <c r="C40" s="12" t="s">
        <v>118</v>
      </c>
      <c r="D40" s="12" t="s">
        <v>119</v>
      </c>
      <c r="E40" s="12">
        <v>0</v>
      </c>
      <c r="F40" s="12">
        <v>1759.92</v>
      </c>
      <c r="G40" s="12">
        <f t="shared" si="0"/>
        <v>1759.92</v>
      </c>
      <c r="H40" s="12">
        <v>0</v>
      </c>
      <c r="I40" s="12">
        <v>1745.87</v>
      </c>
      <c r="J40" s="12">
        <f t="shared" si="1"/>
        <v>1745.87</v>
      </c>
      <c r="K40" s="12">
        <f t="shared" si="2"/>
        <v>0</v>
      </c>
      <c r="L40" s="12">
        <f t="shared" si="3"/>
        <v>3505.79</v>
      </c>
      <c r="M40" s="12">
        <f t="shared" si="4"/>
        <v>3505.79</v>
      </c>
    </row>
    <row r="41" spans="1:13" ht="15">
      <c r="A41" s="10">
        <v>37</v>
      </c>
      <c r="B41" s="11" t="s">
        <v>120</v>
      </c>
      <c r="C41" s="12" t="s">
        <v>121</v>
      </c>
      <c r="D41" s="12" t="s">
        <v>122</v>
      </c>
      <c r="E41" s="12">
        <v>0</v>
      </c>
      <c r="F41" s="12">
        <v>1900.71</v>
      </c>
      <c r="G41" s="12">
        <f t="shared" si="0"/>
        <v>1900.71</v>
      </c>
      <c r="H41" s="12">
        <v>0</v>
      </c>
      <c r="I41" s="12">
        <v>1885.54</v>
      </c>
      <c r="J41" s="12">
        <f t="shared" si="1"/>
        <v>1885.54</v>
      </c>
      <c r="K41" s="12">
        <f t="shared" si="2"/>
        <v>0</v>
      </c>
      <c r="L41" s="12">
        <f t="shared" si="3"/>
        <v>3786.25</v>
      </c>
      <c r="M41" s="12">
        <f t="shared" si="4"/>
        <v>3786.25</v>
      </c>
    </row>
    <row r="42" spans="1:13" ht="15">
      <c r="A42" s="10">
        <v>38</v>
      </c>
      <c r="B42" s="11" t="s">
        <v>123</v>
      </c>
      <c r="C42" s="12" t="s">
        <v>124</v>
      </c>
      <c r="D42" s="12" t="s">
        <v>57</v>
      </c>
      <c r="E42" s="12">
        <v>0</v>
      </c>
      <c r="F42" s="12">
        <v>2229.23</v>
      </c>
      <c r="G42" s="12">
        <f t="shared" si="0"/>
        <v>2229.23</v>
      </c>
      <c r="H42" s="12">
        <v>0</v>
      </c>
      <c r="I42" s="12">
        <v>2211.43</v>
      </c>
      <c r="J42" s="12">
        <f t="shared" si="1"/>
        <v>2211.43</v>
      </c>
      <c r="K42" s="12">
        <f t="shared" si="2"/>
        <v>0</v>
      </c>
      <c r="L42" s="12">
        <f t="shared" si="3"/>
        <v>4440.66</v>
      </c>
      <c r="M42" s="12">
        <f t="shared" si="4"/>
        <v>4440.66</v>
      </c>
    </row>
    <row r="43" spans="1:13" ht="15">
      <c r="A43" s="10">
        <v>39</v>
      </c>
      <c r="B43" s="11" t="s">
        <v>125</v>
      </c>
      <c r="C43" s="12" t="s">
        <v>126</v>
      </c>
      <c r="D43" s="12" t="s">
        <v>127</v>
      </c>
      <c r="E43" s="12">
        <v>0</v>
      </c>
      <c r="F43" s="12">
        <v>1572.19</v>
      </c>
      <c r="G43" s="12">
        <f t="shared" si="0"/>
        <v>1572.19</v>
      </c>
      <c r="H43" s="12">
        <v>0</v>
      </c>
      <c r="I43" s="12">
        <v>1559.64</v>
      </c>
      <c r="J43" s="12">
        <f t="shared" si="1"/>
        <v>1559.64</v>
      </c>
      <c r="K43" s="12">
        <f t="shared" si="2"/>
        <v>0</v>
      </c>
      <c r="L43" s="12">
        <f t="shared" si="3"/>
        <v>3131.83</v>
      </c>
      <c r="M43" s="12">
        <f t="shared" si="4"/>
        <v>3131.83</v>
      </c>
    </row>
    <row r="44" spans="1:13" ht="15">
      <c r="A44" s="10">
        <v>40</v>
      </c>
      <c r="B44" s="11" t="s">
        <v>128</v>
      </c>
      <c r="C44" s="12" t="s">
        <v>129</v>
      </c>
      <c r="D44" s="12" t="s">
        <v>130</v>
      </c>
      <c r="E44" s="12">
        <v>0</v>
      </c>
      <c r="F44" s="12">
        <v>703.97</v>
      </c>
      <c r="G44" s="12">
        <f t="shared" si="0"/>
        <v>703.97</v>
      </c>
      <c r="H44" s="12">
        <v>0</v>
      </c>
      <c r="I44" s="12">
        <v>698.35</v>
      </c>
      <c r="J44" s="12">
        <f t="shared" si="1"/>
        <v>698.35</v>
      </c>
      <c r="K44" s="12">
        <f t="shared" si="2"/>
        <v>0</v>
      </c>
      <c r="L44" s="12">
        <f t="shared" si="3"/>
        <v>1402.3200000000002</v>
      </c>
      <c r="M44" s="12">
        <f t="shared" si="4"/>
        <v>1402.3200000000002</v>
      </c>
    </row>
    <row r="45" spans="1:13" ht="15">
      <c r="A45" s="10">
        <v>41</v>
      </c>
      <c r="B45" s="11" t="s">
        <v>131</v>
      </c>
      <c r="C45" s="12" t="s">
        <v>132</v>
      </c>
      <c r="D45" s="12" t="s">
        <v>133</v>
      </c>
      <c r="E45" s="12">
        <v>0</v>
      </c>
      <c r="F45" s="12">
        <v>1525.26</v>
      </c>
      <c r="G45" s="12">
        <f t="shared" si="0"/>
        <v>1525.26</v>
      </c>
      <c r="H45" s="12">
        <v>0</v>
      </c>
      <c r="I45" s="12">
        <v>1513.09</v>
      </c>
      <c r="J45" s="12">
        <f t="shared" si="1"/>
        <v>1513.09</v>
      </c>
      <c r="K45" s="12">
        <f t="shared" si="2"/>
        <v>0</v>
      </c>
      <c r="L45" s="12">
        <f t="shared" si="3"/>
        <v>3038.35</v>
      </c>
      <c r="M45" s="12">
        <f t="shared" si="4"/>
        <v>3038.35</v>
      </c>
    </row>
    <row r="46" spans="1:13" ht="15">
      <c r="A46" s="10">
        <v>42</v>
      </c>
      <c r="B46" s="11" t="s">
        <v>134</v>
      </c>
      <c r="C46" s="12" t="s">
        <v>135</v>
      </c>
      <c r="D46" s="12" t="s">
        <v>136</v>
      </c>
      <c r="E46" s="12">
        <v>0</v>
      </c>
      <c r="F46" s="12">
        <v>1806.85</v>
      </c>
      <c r="G46" s="12">
        <f t="shared" si="0"/>
        <v>1806.85</v>
      </c>
      <c r="H46" s="12">
        <v>0</v>
      </c>
      <c r="I46" s="12">
        <v>1792.42</v>
      </c>
      <c r="J46" s="12">
        <f t="shared" si="1"/>
        <v>1792.42</v>
      </c>
      <c r="K46" s="12">
        <f t="shared" si="2"/>
        <v>0</v>
      </c>
      <c r="L46" s="12">
        <f t="shared" si="3"/>
        <v>3599.27</v>
      </c>
      <c r="M46" s="12">
        <f t="shared" si="4"/>
        <v>3599.27</v>
      </c>
    </row>
    <row r="47" spans="1:13" ht="15">
      <c r="A47" s="10">
        <v>43</v>
      </c>
      <c r="B47" s="11" t="s">
        <v>137</v>
      </c>
      <c r="C47" s="12" t="s">
        <v>138</v>
      </c>
      <c r="D47" s="12" t="s">
        <v>139</v>
      </c>
      <c r="E47" s="12">
        <v>0</v>
      </c>
      <c r="F47" s="12">
        <v>1712.99</v>
      </c>
      <c r="G47" s="12">
        <f t="shared" si="0"/>
        <v>1712.99</v>
      </c>
      <c r="H47" s="12">
        <v>0</v>
      </c>
      <c r="I47" s="12">
        <v>1699.31</v>
      </c>
      <c r="J47" s="12">
        <f t="shared" si="1"/>
        <v>1699.31</v>
      </c>
      <c r="K47" s="12">
        <f t="shared" si="2"/>
        <v>0</v>
      </c>
      <c r="L47" s="12">
        <f t="shared" si="3"/>
        <v>3412.3</v>
      </c>
      <c r="M47" s="12">
        <f t="shared" si="4"/>
        <v>3412.3</v>
      </c>
    </row>
    <row r="48" spans="1:13" ht="15">
      <c r="A48" s="10">
        <v>44</v>
      </c>
      <c r="B48" s="11" t="s">
        <v>140</v>
      </c>
      <c r="C48" s="12" t="s">
        <v>141</v>
      </c>
      <c r="D48" s="12" t="s">
        <v>142</v>
      </c>
      <c r="E48" s="12">
        <v>0</v>
      </c>
      <c r="F48" s="12">
        <v>1525.26</v>
      </c>
      <c r="G48" s="12">
        <f t="shared" si="0"/>
        <v>1525.26</v>
      </c>
      <c r="H48" s="12">
        <v>0</v>
      </c>
      <c r="I48" s="12">
        <v>1513.09</v>
      </c>
      <c r="J48" s="12">
        <f t="shared" si="1"/>
        <v>1513.09</v>
      </c>
      <c r="K48" s="12">
        <f t="shared" si="2"/>
        <v>0</v>
      </c>
      <c r="L48" s="12">
        <f t="shared" si="3"/>
        <v>3038.35</v>
      </c>
      <c r="M48" s="12">
        <f t="shared" si="4"/>
        <v>3038.35</v>
      </c>
    </row>
    <row r="49" spans="1:13" ht="15">
      <c r="A49" s="10">
        <v>45</v>
      </c>
      <c r="B49" s="11" t="s">
        <v>143</v>
      </c>
      <c r="C49" s="12" t="s">
        <v>144</v>
      </c>
      <c r="D49" s="12" t="s">
        <v>145</v>
      </c>
      <c r="E49" s="12">
        <v>0</v>
      </c>
      <c r="F49" s="12">
        <v>1759.92</v>
      </c>
      <c r="G49" s="12">
        <f t="shared" si="0"/>
        <v>1759.92</v>
      </c>
      <c r="H49" s="12">
        <v>0</v>
      </c>
      <c r="I49" s="12">
        <v>1745.87</v>
      </c>
      <c r="J49" s="12">
        <f t="shared" si="1"/>
        <v>1745.87</v>
      </c>
      <c r="K49" s="12">
        <f t="shared" si="2"/>
        <v>0</v>
      </c>
      <c r="L49" s="12">
        <f t="shared" si="3"/>
        <v>3505.79</v>
      </c>
      <c r="M49" s="12">
        <f t="shared" si="4"/>
        <v>3505.79</v>
      </c>
    </row>
    <row r="50" spans="1:13" ht="15">
      <c r="A50" s="10">
        <v>46</v>
      </c>
      <c r="B50" s="11" t="s">
        <v>146</v>
      </c>
      <c r="C50" s="12" t="s">
        <v>147</v>
      </c>
      <c r="D50" s="12" t="s">
        <v>148</v>
      </c>
      <c r="E50" s="12">
        <v>0</v>
      </c>
      <c r="F50" s="12">
        <v>1220.21</v>
      </c>
      <c r="G50" s="12">
        <f t="shared" si="0"/>
        <v>1220.21</v>
      </c>
      <c r="H50" s="12">
        <v>0</v>
      </c>
      <c r="I50" s="12">
        <v>1210.47</v>
      </c>
      <c r="J50" s="12">
        <f t="shared" si="1"/>
        <v>1210.47</v>
      </c>
      <c r="K50" s="12">
        <f t="shared" si="2"/>
        <v>0</v>
      </c>
      <c r="L50" s="12">
        <f t="shared" si="3"/>
        <v>2430.6800000000003</v>
      </c>
      <c r="M50" s="12">
        <f t="shared" si="4"/>
        <v>2430.6800000000003</v>
      </c>
    </row>
    <row r="51" spans="1:13" ht="15">
      <c r="A51" s="10">
        <v>47</v>
      </c>
      <c r="B51" s="11" t="s">
        <v>149</v>
      </c>
      <c r="C51" s="12" t="s">
        <v>150</v>
      </c>
      <c r="D51" s="12" t="s">
        <v>151</v>
      </c>
      <c r="E51" s="12">
        <v>0</v>
      </c>
      <c r="F51" s="12">
        <v>4833.9</v>
      </c>
      <c r="G51" s="12">
        <f t="shared" si="0"/>
        <v>4833.9</v>
      </c>
      <c r="H51" s="12">
        <v>0</v>
      </c>
      <c r="I51" s="12">
        <v>4795.32</v>
      </c>
      <c r="J51" s="12">
        <f t="shared" si="1"/>
        <v>4795.32</v>
      </c>
      <c r="K51" s="12">
        <f t="shared" si="2"/>
        <v>0</v>
      </c>
      <c r="L51" s="12">
        <f t="shared" si="3"/>
        <v>9629.22</v>
      </c>
      <c r="M51" s="12">
        <f t="shared" si="4"/>
        <v>9629.22</v>
      </c>
    </row>
    <row r="52" spans="1:13" ht="15">
      <c r="A52" s="10">
        <v>48</v>
      </c>
      <c r="B52" s="11" t="s">
        <v>152</v>
      </c>
      <c r="C52" s="12" t="s">
        <v>153</v>
      </c>
      <c r="D52" s="12" t="s">
        <v>154</v>
      </c>
      <c r="E52" s="12">
        <v>0</v>
      </c>
      <c r="F52" s="12">
        <v>2346.55</v>
      </c>
      <c r="G52" s="12">
        <f t="shared" si="0"/>
        <v>2346.55</v>
      </c>
      <c r="H52" s="12">
        <v>0</v>
      </c>
      <c r="I52" s="12">
        <v>2327.82</v>
      </c>
      <c r="J52" s="12">
        <f t="shared" si="1"/>
        <v>2327.82</v>
      </c>
      <c r="K52" s="12">
        <f t="shared" si="2"/>
        <v>0</v>
      </c>
      <c r="L52" s="12">
        <f t="shared" si="3"/>
        <v>4674.370000000001</v>
      </c>
      <c r="M52" s="12">
        <f t="shared" si="4"/>
        <v>4674.370000000001</v>
      </c>
    </row>
    <row r="53" spans="1:13" ht="15">
      <c r="A53" s="10">
        <v>49</v>
      </c>
      <c r="B53" s="11" t="s">
        <v>155</v>
      </c>
      <c r="C53" s="12" t="s">
        <v>156</v>
      </c>
      <c r="D53" s="12" t="s">
        <v>157</v>
      </c>
      <c r="E53" s="12">
        <v>15000</v>
      </c>
      <c r="F53" s="12">
        <v>6500</v>
      </c>
      <c r="G53" s="12">
        <f t="shared" si="0"/>
        <v>21500</v>
      </c>
      <c r="H53" s="12">
        <v>22347.18</v>
      </c>
      <c r="I53" s="12">
        <v>10416.68</v>
      </c>
      <c r="J53" s="12">
        <f t="shared" si="1"/>
        <v>32763.86</v>
      </c>
      <c r="K53" s="12">
        <f t="shared" si="2"/>
        <v>37347.18</v>
      </c>
      <c r="L53" s="12">
        <f t="shared" si="3"/>
        <v>16916.68</v>
      </c>
      <c r="M53" s="12">
        <f t="shared" si="4"/>
        <v>54263.86</v>
      </c>
    </row>
    <row r="54" spans="1:13" ht="15">
      <c r="A54" s="10">
        <v>50</v>
      </c>
      <c r="B54" s="8" t="s">
        <v>158</v>
      </c>
      <c r="C54" s="13" t="s">
        <v>159</v>
      </c>
      <c r="D54" s="13" t="s">
        <v>160</v>
      </c>
      <c r="E54" s="12">
        <v>0</v>
      </c>
      <c r="F54" s="12">
        <v>0</v>
      </c>
      <c r="G54" s="12">
        <f t="shared" si="0"/>
        <v>0</v>
      </c>
      <c r="H54" s="12">
        <v>15754.76</v>
      </c>
      <c r="I54" s="12"/>
      <c r="J54" s="12">
        <f t="shared" si="1"/>
        <v>15754.76</v>
      </c>
      <c r="K54" s="12">
        <f t="shared" si="2"/>
        <v>15754.76</v>
      </c>
      <c r="L54" s="12">
        <f t="shared" si="3"/>
        <v>0</v>
      </c>
      <c r="M54" s="12">
        <f t="shared" si="4"/>
        <v>15754.76</v>
      </c>
    </row>
    <row r="55" spans="1:13" ht="15">
      <c r="A55" s="10">
        <v>51</v>
      </c>
      <c r="B55" s="8" t="s">
        <v>161</v>
      </c>
      <c r="C55" s="13" t="s">
        <v>162</v>
      </c>
      <c r="D55" s="13" t="s">
        <v>163</v>
      </c>
      <c r="E55" s="12">
        <v>12000</v>
      </c>
      <c r="F55" s="12">
        <v>61825.95</v>
      </c>
      <c r="G55" s="12">
        <f t="shared" si="0"/>
        <v>73825.95</v>
      </c>
      <c r="H55" s="12">
        <v>28669.29</v>
      </c>
      <c r="I55" s="12">
        <v>62019.95</v>
      </c>
      <c r="J55" s="12">
        <f t="shared" si="1"/>
        <v>90689.23999999999</v>
      </c>
      <c r="K55" s="12">
        <f t="shared" si="2"/>
        <v>40669.29</v>
      </c>
      <c r="L55" s="12">
        <f t="shared" si="3"/>
        <v>123845.9</v>
      </c>
      <c r="M55" s="12">
        <f t="shared" si="4"/>
        <v>164515.19</v>
      </c>
    </row>
    <row r="56" spans="1:13" ht="15">
      <c r="A56" s="10">
        <v>52</v>
      </c>
      <c r="B56" s="8" t="s">
        <v>164</v>
      </c>
      <c r="C56" s="13" t="s">
        <v>165</v>
      </c>
      <c r="D56" s="13" t="s">
        <v>166</v>
      </c>
      <c r="E56" s="12">
        <v>19000.01</v>
      </c>
      <c r="F56" s="12">
        <v>8400</v>
      </c>
      <c r="G56" s="12">
        <f t="shared" si="0"/>
        <v>27400.01</v>
      </c>
      <c r="H56" s="12">
        <v>33637.57</v>
      </c>
      <c r="I56" s="12">
        <v>28579.93</v>
      </c>
      <c r="J56" s="12">
        <f t="shared" si="1"/>
        <v>62217.5</v>
      </c>
      <c r="K56" s="12">
        <f t="shared" si="2"/>
        <v>52637.58</v>
      </c>
      <c r="L56" s="12">
        <f t="shared" si="3"/>
        <v>36979.93</v>
      </c>
      <c r="M56" s="12">
        <f t="shared" si="4"/>
        <v>89617.51</v>
      </c>
    </row>
    <row r="57" spans="1:13" ht="15">
      <c r="A57" s="10">
        <v>53</v>
      </c>
      <c r="B57" s="8" t="s">
        <v>167</v>
      </c>
      <c r="C57" s="13" t="s">
        <v>168</v>
      </c>
      <c r="D57" s="13" t="s">
        <v>169</v>
      </c>
      <c r="E57" s="12">
        <v>31879.17</v>
      </c>
      <c r="F57" s="12">
        <v>7094.75</v>
      </c>
      <c r="G57" s="12">
        <f t="shared" si="0"/>
        <v>38973.92</v>
      </c>
      <c r="H57" s="12">
        <v>27782.53</v>
      </c>
      <c r="I57" s="12">
        <v>7120.26</v>
      </c>
      <c r="J57" s="12">
        <f t="shared" si="1"/>
        <v>34902.79</v>
      </c>
      <c r="K57" s="12">
        <f t="shared" si="2"/>
        <v>59661.7</v>
      </c>
      <c r="L57" s="12">
        <f t="shared" si="3"/>
        <v>14215.01</v>
      </c>
      <c r="M57" s="12">
        <f t="shared" si="4"/>
        <v>73876.70999999999</v>
      </c>
    </row>
    <row r="58" spans="1:13" ht="15">
      <c r="A58" s="10">
        <v>54</v>
      </c>
      <c r="B58" s="8" t="s">
        <v>170</v>
      </c>
      <c r="C58" s="13" t="s">
        <v>171</v>
      </c>
      <c r="D58" s="13" t="s">
        <v>172</v>
      </c>
      <c r="E58" s="13">
        <v>5000</v>
      </c>
      <c r="F58" s="12">
        <v>2000</v>
      </c>
      <c r="G58" s="12">
        <f t="shared" si="0"/>
        <v>7000</v>
      </c>
      <c r="H58" s="12">
        <v>23053.66</v>
      </c>
      <c r="I58" s="12">
        <v>5274.25</v>
      </c>
      <c r="J58" s="12">
        <f t="shared" si="1"/>
        <v>28327.91</v>
      </c>
      <c r="K58" s="12">
        <f t="shared" si="2"/>
        <v>28053.66</v>
      </c>
      <c r="L58" s="12">
        <f t="shared" si="3"/>
        <v>7274.25</v>
      </c>
      <c r="M58" s="12">
        <f t="shared" si="4"/>
        <v>35327.91</v>
      </c>
    </row>
    <row r="59" spans="1:13" ht="15">
      <c r="A59" s="10">
        <v>55</v>
      </c>
      <c r="B59" s="8" t="s">
        <v>173</v>
      </c>
      <c r="C59" s="13" t="s">
        <v>174</v>
      </c>
      <c r="D59" s="13" t="s">
        <v>175</v>
      </c>
      <c r="E59" s="13">
        <v>11000.000000000002</v>
      </c>
      <c r="F59" s="12">
        <v>5000.000000000002</v>
      </c>
      <c r="G59" s="12">
        <f t="shared" si="0"/>
        <v>16000.000000000004</v>
      </c>
      <c r="H59" s="12">
        <v>23514.91</v>
      </c>
      <c r="I59" s="12">
        <v>16745.79</v>
      </c>
      <c r="J59" s="12">
        <f t="shared" si="1"/>
        <v>40260.7</v>
      </c>
      <c r="K59" s="12">
        <f t="shared" si="2"/>
        <v>34514.91</v>
      </c>
      <c r="L59" s="12">
        <f t="shared" si="3"/>
        <v>21745.79</v>
      </c>
      <c r="M59" s="12">
        <f t="shared" si="4"/>
        <v>56260.7</v>
      </c>
    </row>
    <row r="60" spans="1:13" ht="15">
      <c r="A60" s="10">
        <v>56</v>
      </c>
      <c r="B60" s="11" t="s">
        <v>176</v>
      </c>
      <c r="C60" s="12" t="s">
        <v>177</v>
      </c>
      <c r="D60" s="12" t="s">
        <v>178</v>
      </c>
      <c r="E60" s="12">
        <v>20280.73</v>
      </c>
      <c r="F60" s="12">
        <v>46746.28</v>
      </c>
      <c r="G60" s="12">
        <f t="shared" si="0"/>
        <v>67027.01</v>
      </c>
      <c r="H60" s="12">
        <v>21938.76</v>
      </c>
      <c r="I60" s="12">
        <v>40611.85</v>
      </c>
      <c r="J60" s="12">
        <f t="shared" si="1"/>
        <v>62550.61</v>
      </c>
      <c r="K60" s="12">
        <f t="shared" si="2"/>
        <v>42219.49</v>
      </c>
      <c r="L60" s="12">
        <f t="shared" si="3"/>
        <v>87358.13</v>
      </c>
      <c r="M60" s="12">
        <f t="shared" si="4"/>
        <v>129577.62</v>
      </c>
    </row>
    <row r="61" spans="1:13" ht="15">
      <c r="A61" s="10">
        <v>57</v>
      </c>
      <c r="B61" s="11" t="s">
        <v>179</v>
      </c>
      <c r="C61" s="12" t="s">
        <v>180</v>
      </c>
      <c r="D61" s="12" t="s">
        <v>181</v>
      </c>
      <c r="E61" s="12">
        <v>15666.4</v>
      </c>
      <c r="F61" s="12">
        <v>0</v>
      </c>
      <c r="G61" s="12">
        <f t="shared" si="0"/>
        <v>15666.4</v>
      </c>
      <c r="H61" s="12">
        <v>13616.74</v>
      </c>
      <c r="I61" s="12">
        <v>0</v>
      </c>
      <c r="J61" s="12">
        <f t="shared" si="1"/>
        <v>13616.74</v>
      </c>
      <c r="K61" s="12">
        <f t="shared" si="2"/>
        <v>29283.14</v>
      </c>
      <c r="L61" s="12">
        <f t="shared" si="3"/>
        <v>0</v>
      </c>
      <c r="M61" s="12">
        <f t="shared" si="4"/>
        <v>29283.14</v>
      </c>
    </row>
    <row r="62" spans="1:13" ht="15">
      <c r="A62" s="15">
        <v>57</v>
      </c>
      <c r="B62" s="11"/>
      <c r="C62" s="12" t="s">
        <v>182</v>
      </c>
      <c r="D62" s="12"/>
      <c r="E62" s="12">
        <v>887400.0000000002</v>
      </c>
      <c r="F62" s="12">
        <v>591599.9999999999</v>
      </c>
      <c r="G62" s="12">
        <f>SUM(G5:G61)</f>
        <v>1478999.9999999998</v>
      </c>
      <c r="H62" s="12">
        <v>887400.0000000002</v>
      </c>
      <c r="I62" s="12">
        <v>591599.9999999999</v>
      </c>
      <c r="J62" s="12">
        <f>SUM(J5:J61)</f>
        <v>1479000.0000000005</v>
      </c>
      <c r="K62" s="12">
        <f>SUM(K5:K61)</f>
        <v>1774799.9999999995</v>
      </c>
      <c r="L62" s="12">
        <f>SUM(L5:L61)</f>
        <v>1183200.0000000005</v>
      </c>
      <c r="M62" s="13">
        <f>SUM(M5:M61)</f>
        <v>2958000.0000000005</v>
      </c>
    </row>
    <row r="64" spans="1:13" ht="15">
      <c r="A64" s="16" t="s">
        <v>183</v>
      </c>
      <c r="B64" s="14"/>
      <c r="C64" s="14"/>
      <c r="D64" s="14"/>
      <c r="E64" s="2"/>
      <c r="F64" s="2"/>
      <c r="G64" s="2"/>
      <c r="H64" s="2"/>
      <c r="I64" s="2"/>
      <c r="J64" s="2"/>
      <c r="K64" s="2"/>
      <c r="L64" s="2"/>
      <c r="M64" s="2"/>
    </row>
    <row r="65" spans="1:13" ht="39">
      <c r="A65" s="17" t="s">
        <v>184</v>
      </c>
      <c r="B65" s="18" t="s">
        <v>185</v>
      </c>
      <c r="C65" s="19" t="s">
        <v>186</v>
      </c>
      <c r="D65" s="19" t="s">
        <v>187</v>
      </c>
      <c r="E65" s="2"/>
      <c r="F65" s="2"/>
      <c r="G65" s="2"/>
      <c r="H65" s="2"/>
      <c r="I65" s="2"/>
      <c r="J65" s="2"/>
      <c r="K65" s="2"/>
      <c r="L65" s="2"/>
      <c r="M65" s="2"/>
    </row>
    <row r="66" spans="1:13" ht="15">
      <c r="A66" s="20" t="s">
        <v>188</v>
      </c>
      <c r="B66" s="18" t="s">
        <v>189</v>
      </c>
      <c r="C66" s="18" t="s">
        <v>190</v>
      </c>
      <c r="D66" s="21" t="s">
        <v>191</v>
      </c>
      <c r="E66" s="2"/>
      <c r="F66" s="2"/>
      <c r="G66" s="2"/>
      <c r="H66" s="2"/>
      <c r="I66" s="2"/>
      <c r="J66" s="2"/>
      <c r="K66" s="2"/>
      <c r="L66" s="2"/>
      <c r="M66" s="2"/>
    </row>
    <row r="67" spans="1:4" ht="15">
      <c r="A67" s="22" t="s">
        <v>192</v>
      </c>
      <c r="B67" s="23"/>
      <c r="C67" s="24" t="s">
        <v>193</v>
      </c>
      <c r="D67" s="24">
        <v>0</v>
      </c>
    </row>
    <row r="68" spans="1:4" ht="15">
      <c r="A68" s="25"/>
      <c r="B68" s="23"/>
      <c r="C68" s="18" t="s">
        <v>194</v>
      </c>
      <c r="D68" s="18" t="s">
        <v>195</v>
      </c>
    </row>
    <row r="69" spans="1:4" ht="15">
      <c r="A69" s="25"/>
      <c r="B69" s="23"/>
      <c r="C69" s="18" t="s">
        <v>196</v>
      </c>
      <c r="D69" s="26" t="s">
        <v>197</v>
      </c>
    </row>
    <row r="70" spans="1:4" ht="15">
      <c r="A70" s="25"/>
      <c r="B70" s="23"/>
      <c r="C70" s="27" t="s">
        <v>198</v>
      </c>
      <c r="D70" s="27">
        <v>35</v>
      </c>
    </row>
    <row r="71" spans="1:4" ht="15">
      <c r="A71" s="25"/>
      <c r="B71" s="23"/>
      <c r="C71" s="28"/>
      <c r="D71" s="28"/>
    </row>
    <row r="72" spans="1:4" ht="15">
      <c r="A72" s="25"/>
      <c r="B72" s="23"/>
      <c r="C72" s="18" t="s">
        <v>199</v>
      </c>
      <c r="D72" s="28"/>
    </row>
    <row r="73" spans="1:4" ht="15">
      <c r="A73" s="25"/>
      <c r="B73" s="23"/>
      <c r="C73" s="18" t="s">
        <v>200</v>
      </c>
      <c r="D73" s="18">
        <v>18</v>
      </c>
    </row>
    <row r="74" spans="1:4" ht="15">
      <c r="A74" s="25"/>
      <c r="B74" s="23"/>
      <c r="C74" s="18" t="s">
        <v>201</v>
      </c>
      <c r="D74" s="18">
        <v>2</v>
      </c>
    </row>
    <row r="75" spans="1:4" ht="15">
      <c r="A75" s="25"/>
      <c r="B75" s="23"/>
      <c r="C75" s="18" t="s">
        <v>202</v>
      </c>
      <c r="D75" s="18">
        <v>2</v>
      </c>
    </row>
    <row r="76" spans="1:4" ht="15">
      <c r="A76" s="25"/>
      <c r="B76" s="23"/>
      <c r="C76" s="29" t="s">
        <v>203</v>
      </c>
      <c r="D76" s="29">
        <v>22</v>
      </c>
    </row>
    <row r="77" spans="1:4" ht="15">
      <c r="A77" s="25"/>
      <c r="B77" s="23"/>
      <c r="C77" s="18"/>
      <c r="D77" s="18"/>
    </row>
    <row r="78" spans="1:4" ht="15">
      <c r="A78" s="25"/>
      <c r="B78" s="23"/>
      <c r="C78" s="30" t="s">
        <v>204</v>
      </c>
      <c r="D78" s="30">
        <v>57</v>
      </c>
    </row>
    <row r="79" spans="1:4" ht="15">
      <c r="A79" s="25"/>
      <c r="B79" s="23"/>
      <c r="C79" s="28"/>
      <c r="D79" s="28"/>
    </row>
    <row r="80" spans="1:4" ht="15">
      <c r="A80" s="25"/>
      <c r="B80" s="23"/>
      <c r="C80" s="31"/>
      <c r="D80" s="31"/>
    </row>
    <row r="81" spans="1:4" ht="15">
      <c r="A81" s="25"/>
      <c r="B81" s="23"/>
      <c r="C81" s="32" t="s">
        <v>205</v>
      </c>
      <c r="D81" s="33"/>
    </row>
    <row r="82" spans="1:4" ht="15">
      <c r="A82" s="25"/>
      <c r="B82" s="23"/>
      <c r="C82" s="34" t="s">
        <v>206</v>
      </c>
      <c r="D82" s="34" t="s">
        <v>207</v>
      </c>
    </row>
    <row r="83" spans="1:4" ht="15">
      <c r="A83" s="25"/>
      <c r="B83" s="23"/>
      <c r="C83" s="18" t="s">
        <v>208</v>
      </c>
      <c r="D83" s="18" t="s">
        <v>209</v>
      </c>
    </row>
    <row r="84" spans="1:4" ht="15">
      <c r="A84" s="25"/>
      <c r="B84" s="23"/>
      <c r="C84" s="35" t="s">
        <v>205</v>
      </c>
      <c r="D84" s="35">
        <v>0</v>
      </c>
    </row>
    <row r="85" spans="1:4" ht="15">
      <c r="A85" s="25"/>
      <c r="B85" s="23"/>
      <c r="C85" s="28"/>
      <c r="D85" s="28"/>
    </row>
    <row r="86" spans="1:4" ht="15">
      <c r="A86" s="25"/>
      <c r="B86" s="23"/>
      <c r="C86" s="28"/>
      <c r="D86" s="28"/>
    </row>
    <row r="87" spans="1:4" ht="39">
      <c r="A87" s="25"/>
      <c r="B87" s="23"/>
      <c r="C87" s="36" t="s">
        <v>210</v>
      </c>
      <c r="D87" s="32">
        <v>57</v>
      </c>
    </row>
    <row r="88" spans="1:4" ht="15">
      <c r="A88" s="25"/>
      <c r="B88" s="23"/>
      <c r="C88" s="28"/>
      <c r="D88" s="28"/>
    </row>
    <row r="89" spans="1:4" ht="15">
      <c r="A89" s="25"/>
      <c r="B89" s="23"/>
      <c r="C89" s="37" t="s">
        <v>211</v>
      </c>
      <c r="D89" s="37">
        <v>41</v>
      </c>
    </row>
    <row r="90" spans="1:4" ht="15">
      <c r="A90" s="25"/>
      <c r="B90" s="23"/>
      <c r="C90" s="28"/>
      <c r="D90" s="28"/>
    </row>
    <row r="91" spans="1:4" ht="15">
      <c r="A91" s="25"/>
      <c r="B91" s="23"/>
      <c r="C91" s="38" t="s">
        <v>212</v>
      </c>
      <c r="D91" s="38">
        <v>35</v>
      </c>
    </row>
    <row r="92" spans="1:4" ht="15">
      <c r="A92" s="25"/>
      <c r="B92" s="23"/>
      <c r="C92" s="39" t="s">
        <v>213</v>
      </c>
      <c r="D92" s="40">
        <v>35</v>
      </c>
    </row>
    <row r="93" spans="1:4" ht="15">
      <c r="A93" s="25"/>
      <c r="B93" s="23"/>
      <c r="C93" s="39" t="s">
        <v>214</v>
      </c>
      <c r="D93" s="40">
        <v>0</v>
      </c>
    </row>
    <row r="94" spans="1:4" ht="15">
      <c r="A94" s="25"/>
      <c r="B94" s="23"/>
      <c r="C94" s="39" t="s">
        <v>215</v>
      </c>
      <c r="D94" s="40">
        <v>22</v>
      </c>
    </row>
    <row r="95" spans="1:4" ht="15">
      <c r="A95" s="25"/>
      <c r="B95" s="23"/>
      <c r="C95" s="39" t="s">
        <v>216</v>
      </c>
      <c r="D95" s="41">
        <v>18</v>
      </c>
    </row>
    <row r="96" spans="1:4" ht="15">
      <c r="A96" s="25"/>
      <c r="B96" s="23"/>
      <c r="C96" s="39" t="s">
        <v>217</v>
      </c>
      <c r="D96" s="40">
        <v>2</v>
      </c>
    </row>
    <row r="97" spans="1:4" ht="15">
      <c r="A97" s="25"/>
      <c r="B97" s="23"/>
      <c r="C97" s="39" t="s">
        <v>218</v>
      </c>
      <c r="D97" s="40">
        <v>2</v>
      </c>
    </row>
    <row r="98" spans="1:4" ht="15">
      <c r="A98" s="25"/>
      <c r="B98" s="23"/>
      <c r="C98" s="39"/>
      <c r="D98" s="40"/>
    </row>
    <row r="99" spans="1:4" ht="15">
      <c r="A99" s="25"/>
      <c r="B99" s="23"/>
      <c r="C99" s="39"/>
      <c r="D99" s="40"/>
    </row>
    <row r="100" spans="1:4" ht="15">
      <c r="A100" s="25"/>
      <c r="B100" s="23"/>
      <c r="C100" s="28"/>
      <c r="D100" s="28"/>
    </row>
    <row r="101" spans="1:4" ht="15">
      <c r="A101" s="25"/>
      <c r="B101" s="23"/>
      <c r="C101" s="39" t="s">
        <v>219</v>
      </c>
      <c r="D101" s="40">
        <v>35</v>
      </c>
    </row>
    <row r="102" spans="1:4" ht="15">
      <c r="A102" s="25"/>
      <c r="B102" s="23"/>
      <c r="C102" s="39" t="s">
        <v>220</v>
      </c>
      <c r="D102" s="40">
        <v>0</v>
      </c>
    </row>
    <row r="103" spans="1:4" ht="15">
      <c r="A103" s="25"/>
      <c r="B103" s="23"/>
      <c r="C103" s="42" t="s">
        <v>221</v>
      </c>
      <c r="D103" s="43">
        <v>35</v>
      </c>
    </row>
    <row r="104" spans="1:4" ht="15">
      <c r="A104" s="25"/>
      <c r="B104" s="23"/>
      <c r="C104" s="19" t="s">
        <v>222</v>
      </c>
      <c r="D104" s="44" t="s">
        <v>223</v>
      </c>
    </row>
    <row r="105" spans="1:4" ht="15">
      <c r="A105" s="25"/>
      <c r="B105" s="23"/>
      <c r="C105" s="28"/>
      <c r="D105" s="19">
        <v>57</v>
      </c>
    </row>
    <row r="106" spans="1:4" ht="15">
      <c r="A106" s="45"/>
      <c r="B106" s="14"/>
      <c r="C106" s="14"/>
      <c r="D106" s="14"/>
    </row>
  </sheetData>
  <sheetProtection/>
  <mergeCells count="3">
    <mergeCell ref="E3:G3"/>
    <mergeCell ref="H3:J3"/>
    <mergeCell ref="K3:M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2021-02-05T11:05:55Z</dcterms:created>
  <dcterms:modified xsi:type="dcterms:W3CDTF">2021-02-05T11:12:03Z</dcterms:modified>
  <cp:category/>
  <cp:version/>
  <cp:contentType/>
  <cp:contentStatus/>
</cp:coreProperties>
</file>